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ปีงบประมาณ 2565\พี่ศักดิ์\"/>
    </mc:Choice>
  </mc:AlternateContent>
  <xr:revisionPtr revIDLastSave="0" documentId="13_ncr:1_{F7C20765-ADA2-4D62-BA70-E28A1AB406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1" i="2" l="1"/>
  <c r="D49" i="2"/>
  <c r="D46" i="2"/>
  <c r="D7" i="2"/>
  <c r="D8" i="2"/>
  <c r="D9" i="2"/>
  <c r="D10" i="2"/>
  <c r="D11" i="2"/>
  <c r="D12" i="2"/>
  <c r="D6" i="2"/>
  <c r="D40" i="2"/>
  <c r="D55" i="2"/>
  <c r="D53" i="2"/>
  <c r="D37" i="2"/>
  <c r="D35" i="2"/>
  <c r="D28" i="2"/>
  <c r="D24" i="2"/>
  <c r="D17" i="2"/>
  <c r="D13" i="2" l="1"/>
  <c r="D56" i="2" s="1"/>
</calcChain>
</file>

<file path=xl/sharedStrings.xml><?xml version="1.0" encoding="utf-8"?>
<sst xmlns="http://schemas.openxmlformats.org/spreadsheetml/2006/main" count="99" uniqueCount="33">
  <si>
    <t>องค์การบริหารส่วนตำบลห้วยปริก</t>
  </si>
  <si>
    <t>แหล่งที่มาของเงิน</t>
  </si>
  <si>
    <t>หมวด</t>
  </si>
  <si>
    <t>จำนวนเงิน</t>
  </si>
  <si>
    <t>งบกลาง</t>
  </si>
  <si>
    <t>เงินเดือน  (ฝ่ายการเมือง)</t>
  </si>
  <si>
    <t>เงินเดือน 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</si>
  <si>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</si>
  <si>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</si>
  <si>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</si>
  <si>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</si>
  <si>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</si>
  <si>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</si>
  <si>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</si>
  <si>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เงินรายได้</t>
  </si>
  <si>
    <t>แผนงาน</t>
  </si>
  <si>
    <t>บริหารงานทั่วไป</t>
  </si>
  <si>
    <t>การรักษาความสงบภายใน</t>
  </si>
  <si>
    <t>การศึกษา</t>
  </si>
  <si>
    <t>รวม</t>
  </si>
  <si>
    <t>สาธารณสุข</t>
  </si>
  <si>
    <t>สังคมสงเคราะห์</t>
  </si>
  <si>
    <t>สร้างความเข้มแข็งของชุมชน</t>
  </si>
  <si>
    <t>การศาสนาวัฒนธรรมและนันทนาการ</t>
  </si>
  <si>
    <t>การเกษตร</t>
  </si>
  <si>
    <t>การพาณิชย์</t>
  </si>
  <si>
    <t>จำนวนเงินงบประมาณ</t>
  </si>
  <si>
    <t>รวมงบประมาณทั้งสิ้น</t>
  </si>
  <si>
    <t>แผนการใช้จ่ายงบประมาณประจำปีงบประมาณ พ.ศ. 2565</t>
  </si>
  <si>
    <t>ตั้งแต่วันที่ 1 ตุลาคม 2564 ถึง 30 กันยายน 2565</t>
  </si>
  <si>
    <t>อุตสาหกรรมและการโยธา</t>
  </si>
  <si>
    <t>เงินเดือน (ฝ่ายประจำ)</t>
  </si>
  <si>
    <t>แผนงานเคหะและชุมชน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</si>
</sst>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0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4" fontId="1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4" fontId="1" fillId="0" borderId="4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2" fillId="0" borderId="1" xfId="0" applyFont="1" applyBorder="1" applyAlignment="1">
      <alignment horizontal="center"/>
    </xf>
    <xf numFmtId="4" fontId="1" fillId="0" borderId="5" xfId="0" applyNumberFormat="1" applyFont="1" applyBorder="1"/>
    <xf numFmtId="4" fontId="2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" fontId="1" fillId="0" borderId="2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4" fontId="1" fillId="0" borderId="6" xfId="0" applyNumberFormat="1" applyFont="1" applyBorder="1"/>
    <xf numFmtId="0" fontId="2" fillId="0" borderId="0" xfId="0" applyFont="1" applyAlignment="1">
      <alignment horizontal="center"/>
    </xf>
    <xf numFmtId="4" fontId="2" fillId="0" borderId="0" xfId="0" applyNumberFormat="1" applyFont="1" applyAlignment="1"/>
    <xf numFmtId="4" fontId="2" fillId="0" borderId="0" xfId="0" applyNumberFormat="1" applyFont="1" applyAlignment="1">
      <alignment horizontal="center"/>
    </xf>
    <xf numFmtId="4" fontId="1" fillId="0" borderId="7" xfId="0" applyNumberFormat="1" applyFont="1" applyBorder="1"/>
    <xf numFmtId="4" fontId="1" fillId="0" borderId="8" xfId="0" applyNumberFormat="1" applyFont="1" applyBorder="1"/>
    <xf numFmtId="4" fontId="3" fillId="0" borderId="0" xfId="0" applyNumberFormat="1" applyFont="1"/>
    <xf numFmtId="0" fontId="3" fillId="0" borderId="0" xfId="0" applyFont="1"/>
    <xf numFmtId="4" fontId="3" fillId="0" borderId="0" xfId="0" applyNumberFormat="1" applyFont="1" applyBorder="1"/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8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1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4" fontId="2" fillId="0" borderId="12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91F0-4DE1-491B-8A12-1457C756E4B2}">
  <dimension ref="A1:G57"/>
  <sheetViews>
    <sheetView tabSelected="1" zoomScale="115" zoomScaleNormal="115" workbookViewId="0">
      <selection activeCell="G52" sqref="G52"/>
    </sheetView>
  </sheetViews>
  <sheetFormatPr defaultRowHeight="20.25" x14ac:dyDescent="0.3"/>
  <cols>
    <col min="1" max="1" width="15.125" style="1" customWidth="1"/>
    <col min="2" max="2" width="27" style="1" customWidth="1"/>
    <col min="3" max="3" width="17.75" style="1" customWidth="1"/>
    <col min="4" max="4" width="17.25" style="1" customWidth="1"/>
    <col min="5" max="5" width="14.375" style="3" bestFit="1" customWidth="1"/>
    <col min="6" max="6" width="14.875" style="1" customWidth="1"/>
    <col min="7" max="7" width="12.375" style="3" customWidth="1"/>
    <col min="8" max="16384" width="9" style="1"/>
  </cols>
  <sheetData>
    <row r="1" spans="1:7" x14ac:dyDescent="0.3">
      <c r="A1" s="25" t="s">
        <v>28</v>
      </c>
      <c r="B1" s="25"/>
      <c r="C1" s="25"/>
      <c r="D1" s="25"/>
      <c r="E1" s="26"/>
      <c r="F1" s="4"/>
      <c r="G1" s="26"/>
    </row>
    <row r="2" spans="1:7" x14ac:dyDescent="0.3">
      <c r="A2" s="25" t="s">
        <v>0</v>
      </c>
      <c r="B2" s="25"/>
      <c r="C2" s="25"/>
      <c r="D2" s="25"/>
      <c r="E2" s="26"/>
      <c r="F2" s="4"/>
      <c r="G2" s="26"/>
    </row>
    <row r="3" spans="1:7" x14ac:dyDescent="0.3">
      <c r="A3" s="25" t="s">
        <v>29</v>
      </c>
      <c r="B3" s="25"/>
      <c r="C3" s="25"/>
      <c r="D3" s="25"/>
      <c r="E3" s="27"/>
      <c r="F3" s="2"/>
      <c r="G3" s="27"/>
    </row>
    <row r="4" spans="1:7" x14ac:dyDescent="0.3">
      <c r="A4" s="2"/>
      <c r="B4" s="2"/>
      <c r="C4" s="2"/>
      <c r="D4" s="2"/>
      <c r="E4" s="27"/>
      <c r="F4" s="2"/>
      <c r="G4" s="27"/>
    </row>
    <row r="5" spans="1:7" x14ac:dyDescent="0.3">
      <c r="A5" s="15" t="s">
        <v>1</v>
      </c>
      <c r="B5" s="15" t="s">
        <v>15</v>
      </c>
      <c r="C5" s="15" t="s">
        <v>2</v>
      </c>
      <c r="D5" s="15" t="s">
        <v>26</v>
      </c>
    </row>
    <row r="6" spans="1:7" x14ac:dyDescent="0.3">
      <c r="A6" s="9" t="s">
        <v>14</v>
      </c>
      <c r="B6" s="10" t="s">
        <v>16</v>
      </c>
      <c r="C6" s="11" t="s">
        <v>5</v>
      </c>
      <c r="D6" s="28">
        <f>SUM(E6+F6+G6)</f>
        <v>1794248</v>
      </c>
      <c r="E6" s="30"/>
      <c r="F6" s="32">
        <v>1794248</v>
      </c>
      <c r="G6" s="30"/>
    </row>
    <row r="7" spans="1:7" x14ac:dyDescent="0.3">
      <c r="A7" s="5" t="s">
        <v>14</v>
      </c>
      <c r="B7" s="6"/>
      <c r="C7" s="7" t="s">
        <v>6</v>
      </c>
      <c r="D7" s="8">
        <f t="shared" ref="D7:D12" si="0">SUM(E7+F7+G7)</f>
        <v>8299400</v>
      </c>
      <c r="E7" s="30">
        <v>2584680</v>
      </c>
      <c r="F7" s="32">
        <v>5359400</v>
      </c>
      <c r="G7" s="30">
        <v>355320</v>
      </c>
    </row>
    <row r="8" spans="1:7" x14ac:dyDescent="0.3">
      <c r="A8" s="5" t="s">
        <v>14</v>
      </c>
      <c r="B8" s="6"/>
      <c r="C8" s="7" t="s">
        <v>7</v>
      </c>
      <c r="D8" s="8">
        <f t="shared" si="0"/>
        <v>655000</v>
      </c>
      <c r="E8" s="30">
        <v>120000</v>
      </c>
      <c r="F8" s="32">
        <v>495000</v>
      </c>
      <c r="G8" s="30">
        <v>40000</v>
      </c>
    </row>
    <row r="9" spans="1:7" x14ac:dyDescent="0.3">
      <c r="A9" s="5" t="s">
        <v>14</v>
      </c>
      <c r="B9" s="6"/>
      <c r="C9" s="7" t="s">
        <v>8</v>
      </c>
      <c r="D9" s="8">
        <f t="shared" si="0"/>
        <v>1098000</v>
      </c>
      <c r="E9" s="30">
        <v>145000</v>
      </c>
      <c r="F9" s="32">
        <v>933000</v>
      </c>
      <c r="G9" s="30">
        <v>20000</v>
      </c>
    </row>
    <row r="10" spans="1:7" x14ac:dyDescent="0.3">
      <c r="A10" s="5" t="s">
        <v>14</v>
      </c>
      <c r="B10" s="6"/>
      <c r="C10" s="7" t="s">
        <v>9</v>
      </c>
      <c r="D10" s="8">
        <f t="shared" si="0"/>
        <v>590000</v>
      </c>
      <c r="E10" s="30">
        <v>210000</v>
      </c>
      <c r="F10" s="32">
        <v>360000</v>
      </c>
      <c r="G10" s="30">
        <v>20000</v>
      </c>
    </row>
    <row r="11" spans="1:7" x14ac:dyDescent="0.3">
      <c r="A11" s="5" t="s">
        <v>14</v>
      </c>
      <c r="B11" s="6"/>
      <c r="C11" s="7" t="s">
        <v>10</v>
      </c>
      <c r="D11" s="8">
        <f t="shared" si="0"/>
        <v>523000</v>
      </c>
      <c r="E11" s="30">
        <v>30000</v>
      </c>
      <c r="F11" s="32">
        <v>493000</v>
      </c>
      <c r="G11" s="30"/>
    </row>
    <row r="12" spans="1:7" x14ac:dyDescent="0.3">
      <c r="A12" s="5" t="s">
        <v>14</v>
      </c>
      <c r="B12" s="6"/>
      <c r="C12" s="7" t="s">
        <v>12</v>
      </c>
      <c r="D12" s="29">
        <f t="shared" si="0"/>
        <v>72700</v>
      </c>
      <c r="E12" s="30">
        <v>33600</v>
      </c>
      <c r="F12" s="31"/>
      <c r="G12" s="30">
        <v>39100</v>
      </c>
    </row>
    <row r="13" spans="1:7" x14ac:dyDescent="0.3">
      <c r="A13" s="38" t="s">
        <v>19</v>
      </c>
      <c r="B13" s="38"/>
      <c r="C13" s="38"/>
      <c r="D13" s="17">
        <f>SUM(D6:D12)</f>
        <v>13032348</v>
      </c>
    </row>
    <row r="14" spans="1:7" x14ac:dyDescent="0.3">
      <c r="A14" s="18" t="s">
        <v>14</v>
      </c>
      <c r="B14" s="19" t="s">
        <v>17</v>
      </c>
      <c r="C14" s="20" t="s">
        <v>7</v>
      </c>
      <c r="D14" s="21">
        <v>50000</v>
      </c>
    </row>
    <row r="15" spans="1:7" x14ac:dyDescent="0.3">
      <c r="A15" s="5" t="s">
        <v>14</v>
      </c>
      <c r="B15" s="6"/>
      <c r="C15" s="7" t="s">
        <v>8</v>
      </c>
      <c r="D15" s="8">
        <v>439000</v>
      </c>
    </row>
    <row r="16" spans="1:7" x14ac:dyDescent="0.3">
      <c r="A16" s="5" t="s">
        <v>14</v>
      </c>
      <c r="B16" s="7"/>
      <c r="C16" s="7" t="s">
        <v>9</v>
      </c>
      <c r="D16" s="8">
        <v>80000</v>
      </c>
    </row>
    <row r="17" spans="1:4" x14ac:dyDescent="0.3">
      <c r="A17" s="38" t="s">
        <v>19</v>
      </c>
      <c r="B17" s="38"/>
      <c r="C17" s="38"/>
      <c r="D17" s="17">
        <f>SUM(D14:D16)</f>
        <v>569000</v>
      </c>
    </row>
    <row r="18" spans="1:4" x14ac:dyDescent="0.3">
      <c r="A18" s="9" t="s">
        <v>14</v>
      </c>
      <c r="B18" s="11" t="s">
        <v>18</v>
      </c>
      <c r="C18" s="11" t="s">
        <v>6</v>
      </c>
      <c r="D18" s="12">
        <v>3435240</v>
      </c>
    </row>
    <row r="19" spans="1:4" x14ac:dyDescent="0.3">
      <c r="A19" s="5" t="s">
        <v>14</v>
      </c>
      <c r="B19" s="7"/>
      <c r="C19" s="7" t="s">
        <v>7</v>
      </c>
      <c r="D19" s="8">
        <v>39400</v>
      </c>
    </row>
    <row r="20" spans="1:4" x14ac:dyDescent="0.3">
      <c r="A20" s="5" t="s">
        <v>14</v>
      </c>
      <c r="B20" s="7"/>
      <c r="C20" s="7" t="s">
        <v>8</v>
      </c>
      <c r="D20" s="8">
        <v>2045750</v>
      </c>
    </row>
    <row r="21" spans="1:4" x14ac:dyDescent="0.3">
      <c r="A21" s="5" t="s">
        <v>14</v>
      </c>
      <c r="B21" s="7"/>
      <c r="C21" s="7" t="s">
        <v>9</v>
      </c>
      <c r="D21" s="8">
        <v>1347912</v>
      </c>
    </row>
    <row r="22" spans="1:4" x14ac:dyDescent="0.3">
      <c r="A22" s="5" t="s">
        <v>14</v>
      </c>
      <c r="B22" s="7"/>
      <c r="C22" s="7" t="s">
        <v>10</v>
      </c>
      <c r="D22" s="8">
        <v>20000</v>
      </c>
    </row>
    <row r="23" spans="1:4" x14ac:dyDescent="0.3">
      <c r="A23" s="13" t="s">
        <v>14</v>
      </c>
      <c r="B23" s="14"/>
      <c r="C23" s="14" t="s">
        <v>11</v>
      </c>
      <c r="D23" s="16">
        <v>1680000</v>
      </c>
    </row>
    <row r="24" spans="1:4" x14ac:dyDescent="0.3">
      <c r="A24" s="38" t="s">
        <v>19</v>
      </c>
      <c r="B24" s="38"/>
      <c r="C24" s="38"/>
      <c r="D24" s="17">
        <f>SUM(D18:D23)</f>
        <v>8568302</v>
      </c>
    </row>
    <row r="25" spans="1:4" x14ac:dyDescent="0.3">
      <c r="A25" s="20"/>
      <c r="B25" s="20" t="s">
        <v>20</v>
      </c>
      <c r="C25" s="20" t="s">
        <v>8</v>
      </c>
      <c r="D25" s="21">
        <v>720000</v>
      </c>
    </row>
    <row r="26" spans="1:4" x14ac:dyDescent="0.3">
      <c r="A26" s="5" t="s">
        <v>14</v>
      </c>
      <c r="B26" s="7"/>
      <c r="C26" s="7" t="s">
        <v>9</v>
      </c>
      <c r="D26" s="8">
        <v>20000</v>
      </c>
    </row>
    <row r="27" spans="1:4" x14ac:dyDescent="0.3">
      <c r="A27" s="13" t="s">
        <v>14</v>
      </c>
      <c r="B27" s="14"/>
      <c r="C27" s="14" t="s">
        <v>11</v>
      </c>
      <c r="D27" s="16">
        <v>140000</v>
      </c>
    </row>
    <row r="28" spans="1:4" x14ac:dyDescent="0.3">
      <c r="A28" s="38" t="s">
        <v>19</v>
      </c>
      <c r="B28" s="38"/>
      <c r="C28" s="38"/>
      <c r="D28" s="17">
        <f>SUM(D25:D27)</f>
        <v>880000</v>
      </c>
    </row>
    <row r="29" spans="1:4" x14ac:dyDescent="0.3">
      <c r="A29" s="36" t="s">
        <v>14</v>
      </c>
      <c r="B29" s="37" t="s">
        <v>21</v>
      </c>
      <c r="C29" s="37" t="s">
        <v>7</v>
      </c>
      <c r="D29" s="28">
        <v>144000</v>
      </c>
    </row>
    <row r="30" spans="1:4" x14ac:dyDescent="0.3">
      <c r="A30" s="35"/>
      <c r="B30" s="35"/>
      <c r="C30" s="35" t="s">
        <v>9</v>
      </c>
      <c r="D30" s="29">
        <v>30000</v>
      </c>
    </row>
    <row r="31" spans="1:4" x14ac:dyDescent="0.3">
      <c r="A31" s="38" t="s">
        <v>19</v>
      </c>
      <c r="B31" s="38"/>
      <c r="C31" s="38"/>
      <c r="D31" s="17">
        <f>SUM(D29:D30)</f>
        <v>174000</v>
      </c>
    </row>
    <row r="32" spans="1:4" x14ac:dyDescent="0.3">
      <c r="A32" s="15" t="s">
        <v>1</v>
      </c>
      <c r="B32" s="15" t="s">
        <v>15</v>
      </c>
      <c r="C32" s="15" t="s">
        <v>2</v>
      </c>
      <c r="D32" s="15" t="s">
        <v>3</v>
      </c>
    </row>
    <row r="33" spans="1:4" x14ac:dyDescent="0.3">
      <c r="A33" s="5" t="s">
        <v>14</v>
      </c>
      <c r="B33" s="7" t="s">
        <v>32</v>
      </c>
      <c r="C33" s="7" t="s">
        <v>8</v>
      </c>
      <c r="D33" s="8">
        <v>290000</v>
      </c>
    </row>
    <row r="34" spans="1:4" x14ac:dyDescent="0.3">
      <c r="A34" s="5"/>
      <c r="B34" s="7"/>
      <c r="C34" s="7" t="s">
        <v>9</v>
      </c>
      <c r="D34" s="8">
        <v>200000</v>
      </c>
    </row>
    <row r="35" spans="1:4" x14ac:dyDescent="0.3">
      <c r="A35" s="38" t="s">
        <v>19</v>
      </c>
      <c r="B35" s="38"/>
      <c r="C35" s="38"/>
      <c r="D35" s="17">
        <f>SUM(D33:D34)</f>
        <v>490000</v>
      </c>
    </row>
    <row r="36" spans="1:4" x14ac:dyDescent="0.3">
      <c r="A36" s="22" t="s">
        <v>14</v>
      </c>
      <c r="B36" s="23" t="s">
        <v>22</v>
      </c>
      <c r="C36" s="23" t="s">
        <v>8</v>
      </c>
      <c r="D36" s="24">
        <v>175000</v>
      </c>
    </row>
    <row r="37" spans="1:4" x14ac:dyDescent="0.3">
      <c r="A37" s="38" t="s">
        <v>19</v>
      </c>
      <c r="B37" s="38"/>
      <c r="C37" s="38"/>
      <c r="D37" s="17">
        <f>SUM(D36)</f>
        <v>175000</v>
      </c>
    </row>
    <row r="38" spans="1:4" x14ac:dyDescent="0.3">
      <c r="A38" s="9" t="s">
        <v>14</v>
      </c>
      <c r="B38" s="11" t="s">
        <v>23</v>
      </c>
      <c r="C38" s="11" t="s">
        <v>8</v>
      </c>
      <c r="D38" s="12">
        <v>130000</v>
      </c>
    </row>
    <row r="39" spans="1:4" x14ac:dyDescent="0.3">
      <c r="A39" s="22"/>
      <c r="B39" s="23"/>
      <c r="C39" s="23" t="s">
        <v>11</v>
      </c>
      <c r="D39" s="24">
        <v>20000</v>
      </c>
    </row>
    <row r="40" spans="1:4" x14ac:dyDescent="0.3">
      <c r="A40" s="38" t="s">
        <v>19</v>
      </c>
      <c r="B40" s="38"/>
      <c r="C40" s="38"/>
      <c r="D40" s="17">
        <f>SUM(D38:D39)</f>
        <v>150000</v>
      </c>
    </row>
    <row r="41" spans="1:4" x14ac:dyDescent="0.3">
      <c r="A41" s="22" t="s">
        <v>14</v>
      </c>
      <c r="B41" s="34" t="s">
        <v>30</v>
      </c>
      <c r="C41" s="34" t="s">
        <v>31</v>
      </c>
      <c r="D41" s="24">
        <v>2047680</v>
      </c>
    </row>
    <row r="42" spans="1:4" x14ac:dyDescent="0.3">
      <c r="A42" s="33"/>
      <c r="B42" s="33"/>
      <c r="C42" s="34" t="s">
        <v>7</v>
      </c>
      <c r="D42" s="24">
        <v>160000</v>
      </c>
    </row>
    <row r="43" spans="1:4" x14ac:dyDescent="0.3">
      <c r="A43" s="33"/>
      <c r="B43" s="33"/>
      <c r="C43" s="34" t="s">
        <v>8</v>
      </c>
      <c r="D43" s="24">
        <v>270000</v>
      </c>
    </row>
    <row r="44" spans="1:4" x14ac:dyDescent="0.3">
      <c r="A44" s="33"/>
      <c r="B44" s="33"/>
      <c r="C44" s="34" t="s">
        <v>9</v>
      </c>
      <c r="D44" s="24">
        <v>430000</v>
      </c>
    </row>
    <row r="45" spans="1:4" x14ac:dyDescent="0.3">
      <c r="A45" s="33"/>
      <c r="B45" s="33"/>
      <c r="C45" s="34" t="s">
        <v>13</v>
      </c>
      <c r="D45" s="24">
        <v>1557000</v>
      </c>
    </row>
    <row r="46" spans="1:4" x14ac:dyDescent="0.3">
      <c r="A46" s="39" t="s">
        <v>19</v>
      </c>
      <c r="B46" s="40"/>
      <c r="C46" s="41"/>
      <c r="D46" s="17">
        <f>SUM(D41:D45)</f>
        <v>4464680</v>
      </c>
    </row>
    <row r="47" spans="1:4" x14ac:dyDescent="0.3">
      <c r="A47" s="36" t="s">
        <v>14</v>
      </c>
      <c r="B47" s="37" t="s">
        <v>24</v>
      </c>
      <c r="C47" s="37" t="s">
        <v>8</v>
      </c>
      <c r="D47" s="28">
        <v>45000</v>
      </c>
    </row>
    <row r="48" spans="1:4" x14ac:dyDescent="0.3">
      <c r="A48" s="35"/>
      <c r="B48" s="35"/>
      <c r="C48" s="35" t="s">
        <v>9</v>
      </c>
      <c r="D48" s="29">
        <v>10000</v>
      </c>
    </row>
    <row r="49" spans="1:4" x14ac:dyDescent="0.3">
      <c r="A49" s="38" t="s">
        <v>19</v>
      </c>
      <c r="B49" s="38"/>
      <c r="C49" s="38"/>
      <c r="D49" s="17">
        <f>SUM(D47:D48)</f>
        <v>55000</v>
      </c>
    </row>
    <row r="50" spans="1:4" x14ac:dyDescent="0.3">
      <c r="A50" s="9" t="s">
        <v>14</v>
      </c>
      <c r="B50" s="11" t="s">
        <v>25</v>
      </c>
      <c r="C50" s="11" t="s">
        <v>8</v>
      </c>
      <c r="D50" s="12">
        <v>50000</v>
      </c>
    </row>
    <row r="51" spans="1:4" x14ac:dyDescent="0.3">
      <c r="A51" s="7"/>
      <c r="B51" s="7"/>
      <c r="C51" s="7" t="s">
        <v>9</v>
      </c>
      <c r="D51" s="8">
        <v>30000</v>
      </c>
    </row>
    <row r="52" spans="1:4" x14ac:dyDescent="0.3">
      <c r="A52" s="14"/>
      <c r="B52" s="14"/>
      <c r="C52" s="14" t="s">
        <v>10</v>
      </c>
      <c r="D52" s="16">
        <v>20000</v>
      </c>
    </row>
    <row r="53" spans="1:4" x14ac:dyDescent="0.3">
      <c r="A53" s="38" t="s">
        <v>19</v>
      </c>
      <c r="B53" s="38"/>
      <c r="C53" s="38"/>
      <c r="D53" s="17">
        <f>SUM(D50:D52)</f>
        <v>100000</v>
      </c>
    </row>
    <row r="54" spans="1:4" x14ac:dyDescent="0.3">
      <c r="A54" s="22" t="s">
        <v>14</v>
      </c>
      <c r="B54" s="23" t="s">
        <v>4</v>
      </c>
      <c r="C54" s="23" t="s">
        <v>4</v>
      </c>
      <c r="D54" s="24">
        <v>12368670</v>
      </c>
    </row>
    <row r="55" spans="1:4" x14ac:dyDescent="0.3">
      <c r="A55" s="38" t="s">
        <v>19</v>
      </c>
      <c r="B55" s="38"/>
      <c r="C55" s="38"/>
      <c r="D55" s="17">
        <f>SUM(D54)</f>
        <v>12368670</v>
      </c>
    </row>
    <row r="56" spans="1:4" ht="21" thickBot="1" x14ac:dyDescent="0.35">
      <c r="A56" s="38" t="s">
        <v>27</v>
      </c>
      <c r="B56" s="38"/>
      <c r="C56" s="38"/>
      <c r="D56" s="42">
        <f>SUM(D13+D17+D24+D28+D31+D35+D37+D40+D46+D49+D53+D55)</f>
        <v>41027000</v>
      </c>
    </row>
    <row r="57" spans="1:4" ht="21" thickTop="1" x14ac:dyDescent="0.3"/>
  </sheetData>
  <mergeCells count="16">
    <mergeCell ref="A24:C24"/>
    <mergeCell ref="A46:C46"/>
    <mergeCell ref="A1:D1"/>
    <mergeCell ref="A2:D2"/>
    <mergeCell ref="A3:D3"/>
    <mergeCell ref="A13:C13"/>
    <mergeCell ref="A17:C17"/>
    <mergeCell ref="A53:C53"/>
    <mergeCell ref="A55:C55"/>
    <mergeCell ref="A56:C56"/>
    <mergeCell ref="A28:C28"/>
    <mergeCell ref="A31:C31"/>
    <mergeCell ref="A35:C35"/>
    <mergeCell ref="A37:C37"/>
    <mergeCell ref="A40:C40"/>
    <mergeCell ref="A49:C49"/>
  </mergeCells>
  <pageMargins left="1.1023622047244095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2020-04-20T03:47:11Z</cp:lastPrinted>
  <dcterms:created xsi:type="dcterms:W3CDTF">2020-04-20T03:04:45Z</dcterms:created>
  <dcterms:modified xsi:type="dcterms:W3CDTF">2022-03-17T06:39:20Z</dcterms:modified>
</cp:coreProperties>
</file>