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ธ.ค 60" sheetId="66" r:id="rId1"/>
  </sheets>
  <calcPr calcId="145621"/>
</workbook>
</file>

<file path=xl/calcChain.xml><?xml version="1.0" encoding="utf-8"?>
<calcChain xmlns="http://schemas.openxmlformats.org/spreadsheetml/2006/main">
  <c r="I18" i="66" l="1"/>
  <c r="G48" i="66"/>
  <c r="D63" i="66" l="1"/>
  <c r="D64" i="66"/>
  <c r="D65" i="66"/>
  <c r="D31" i="66" l="1"/>
  <c r="D32" i="66"/>
  <c r="D33" i="66"/>
  <c r="D34" i="66"/>
  <c r="D35" i="66"/>
  <c r="D36" i="66"/>
  <c r="D37" i="66"/>
  <c r="D38" i="66"/>
  <c r="G39" i="66" l="1"/>
  <c r="H39" i="66" l="1"/>
  <c r="H66" i="66" l="1"/>
  <c r="G66" i="66"/>
  <c r="G70" i="66" l="1"/>
  <c r="H75" i="66" s="1"/>
  <c r="D47" i="66"/>
  <c r="D49" i="66"/>
  <c r="D50" i="66"/>
  <c r="D51" i="66"/>
  <c r="D52" i="66"/>
  <c r="D53" i="66"/>
  <c r="D54" i="66"/>
  <c r="D55" i="66"/>
  <c r="D56" i="66"/>
  <c r="D57" i="66"/>
  <c r="D58" i="66"/>
  <c r="D59" i="66"/>
  <c r="D60" i="66"/>
  <c r="D61" i="66"/>
  <c r="D62" i="66"/>
  <c r="D46" i="66"/>
  <c r="D12" i="66"/>
  <c r="D13" i="66"/>
  <c r="D14" i="66"/>
  <c r="D15" i="66"/>
  <c r="D16" i="66"/>
  <c r="D17" i="66"/>
  <c r="D18" i="66"/>
  <c r="D19" i="66"/>
  <c r="D20" i="66"/>
  <c r="D21" i="66"/>
  <c r="D23" i="66"/>
  <c r="D24" i="66"/>
  <c r="D25" i="66"/>
  <c r="D26" i="66"/>
  <c r="D27" i="66"/>
  <c r="D28" i="66"/>
  <c r="D29" i="66"/>
  <c r="D30" i="66"/>
  <c r="D11" i="66"/>
  <c r="D39" i="66" l="1"/>
  <c r="D48" i="66" l="1"/>
  <c r="D66" i="66" s="1"/>
  <c r="D70" i="66" s="1"/>
  <c r="D67" i="66" l="1"/>
  <c r="C39" i="66"/>
  <c r="H70" i="66" l="1"/>
</calcChain>
</file>

<file path=xl/sharedStrings.xml><?xml version="1.0" encoding="utf-8"?>
<sst xmlns="http://schemas.openxmlformats.org/spreadsheetml/2006/main" count="82" uniqueCount="65">
  <si>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</si>
  <si>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</si>
  <si>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</si>
  <si>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</si>
  <si>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</si>
  <si>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</si>
  <si>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</si>
  <si>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</si>
  <si>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</si>
  <si>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</si>
  <si>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</si>
  <si>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</si>
  <si>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</si>
  <si>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</si>
  <si>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</si>
  <si>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</si>
  <si>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</si>
  <si>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</si>
  <si>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</si>
  <si>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</si>
  <si>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</si>
  <si>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</si>
  <si>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</si>
  <si>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</si>
  <si>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</si>
  <si>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</si>
  <si>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</si>
  <si>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</si>
  <si>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</si>
  <si>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</si>
  <si>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</si>
  <si>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</si>
  <si>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</si>
  <si>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</si>
  <si>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</si>
  <si>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</si>
  <si>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</si>
  <si>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</si>
  <si>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</si>
  <si>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</si>
  <si>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</si>
  <si>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</si>
  <si>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</si>
  <si>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</si>
  <si>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</si>
  <si>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</si>
  <si>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</si>
  <si>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</si>
  <si>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</si>
  <si>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</si>
  <si>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</si>
  <si>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รายได้จากรัฐบาลค้างรับ</t>
  </si>
  <si>
    <t xml:space="preserve">เงินอุดหนุนระบุวัตถุประสงค์/เฉพาะกิจค้างจ่าย </t>
  </si>
  <si>
    <t>ลูกหนี้ภาษีป้าย</t>
  </si>
  <si>
    <t>งบกลาง-เบี้ยยังชีพผู้พิการ</t>
  </si>
  <si>
    <t>เงินเดือน</t>
  </si>
  <si>
    <t>ลูกหนี้ภาษีโรงเรือน</t>
  </si>
  <si>
    <t>ลูกหนี้เงินกองทุนเศรษฐกิจชุมชน ม.6</t>
  </si>
  <si>
    <t>ลูกหนี้เงินกองทุนเศรษฐกิจชุมชน</t>
  </si>
  <si>
    <t>ลูกหนี้เงินกองทุนเศรษฐกิจชุมชน ม.7</t>
  </si>
  <si>
    <t>ลูกหนี้เงินกองทุนเศรษฐกิจชุมชน ม.3</t>
  </si>
  <si>
    <t>เงินอุดหนุนส่วนราชการ</t>
  </si>
  <si>
    <t>ปีงบประมาณ  2561  ประจำเดือนสิงหาคม</t>
  </si>
  <si>
    <t>ลูกหนี้รายได้อื่นๆ-ค่าน้ำประปา</t>
  </si>
  <si>
    <t>(848454.80)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</si>
</sst>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43" fontId="2" fillId="0" borderId="1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9" fontId="2" fillId="0" borderId="6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87" fontId="9" fillId="0" borderId="0" xfId="1" applyNumberFormat="1" applyFont="1"/>
    <xf numFmtId="43" fontId="9" fillId="0" borderId="0" xfId="1" applyFont="1"/>
    <xf numFmtId="187" fontId="10" fillId="0" borderId="0" xfId="1" applyNumberFormat="1" applyFont="1"/>
    <xf numFmtId="43" fontId="10" fillId="0" borderId="1" xfId="1" applyFont="1" applyBorder="1"/>
    <xf numFmtId="43" fontId="10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64" workbookViewId="0">
      <selection activeCell="J76" sqref="J76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57" customWidth="1"/>
    <col min="9" max="9" width="26.625" style="58" customWidth="1"/>
    <col min="10" max="10" width="26.125" style="1" customWidth="1"/>
    <col min="11" max="16384" width="9" style="1"/>
  </cols>
  <sheetData>
    <row r="1" spans="1:10" ht="20.45" customHeight="1" x14ac:dyDescent="0.5">
      <c r="A1" s="42" t="s">
        <v>0</v>
      </c>
      <c r="B1" s="42"/>
      <c r="C1" s="42"/>
      <c r="D1" s="42"/>
      <c r="E1" s="42"/>
      <c r="F1" s="42"/>
      <c r="G1" s="42"/>
    </row>
    <row r="2" spans="1:10" ht="20.45" customHeight="1" x14ac:dyDescent="0.5">
      <c r="A2" s="42" t="s">
        <v>15</v>
      </c>
      <c r="B2" s="42"/>
      <c r="C2" s="42"/>
      <c r="D2" s="42"/>
      <c r="E2" s="42"/>
      <c r="F2" s="42"/>
      <c r="G2" s="42"/>
    </row>
    <row r="3" spans="1:10" ht="20.45" customHeight="1" thickBot="1" x14ac:dyDescent="0.55000000000000004">
      <c r="A3" s="42" t="s">
        <v>62</v>
      </c>
      <c r="B3" s="42"/>
      <c r="C3" s="42"/>
      <c r="D3" s="42"/>
      <c r="E3" s="42"/>
      <c r="F3" s="42"/>
      <c r="G3" s="42"/>
    </row>
    <row r="4" spans="1:10" ht="20.45" customHeight="1" thickTop="1" x14ac:dyDescent="0.5">
      <c r="A4" s="43" t="s">
        <v>16</v>
      </c>
      <c r="B4" s="44"/>
      <c r="C4" s="44"/>
      <c r="D4" s="44"/>
      <c r="E4" s="45" t="s">
        <v>1</v>
      </c>
      <c r="F4" s="45" t="s">
        <v>2</v>
      </c>
      <c r="G4" s="47" t="s">
        <v>22</v>
      </c>
    </row>
    <row r="5" spans="1:10" ht="20.45" customHeight="1" x14ac:dyDescent="0.5">
      <c r="A5" s="22"/>
      <c r="B5" s="49" t="s">
        <v>21</v>
      </c>
      <c r="C5" s="24"/>
      <c r="D5" s="22"/>
      <c r="E5" s="46"/>
      <c r="F5" s="46"/>
      <c r="G5" s="48"/>
    </row>
    <row r="6" spans="1:10" ht="20.45" customHeight="1" x14ac:dyDescent="0.5">
      <c r="A6" s="25" t="s">
        <v>17</v>
      </c>
      <c r="B6" s="50"/>
      <c r="C6" s="23" t="s">
        <v>19</v>
      </c>
      <c r="D6" s="25" t="s">
        <v>20</v>
      </c>
      <c r="E6" s="46"/>
      <c r="F6" s="46"/>
      <c r="G6" s="48"/>
    </row>
    <row r="7" spans="1:10" ht="20.45" customHeight="1" x14ac:dyDescent="0.5">
      <c r="A7" s="25" t="s">
        <v>18</v>
      </c>
      <c r="B7" s="50"/>
      <c r="C7" s="23" t="s">
        <v>18</v>
      </c>
      <c r="D7" s="25" t="s">
        <v>18</v>
      </c>
      <c r="E7" s="46"/>
      <c r="F7" s="46"/>
      <c r="G7" s="48"/>
    </row>
    <row r="8" spans="1:10" ht="20.45" customHeight="1" thickBot="1" x14ac:dyDescent="0.55000000000000004">
      <c r="A8" s="26"/>
      <c r="B8" s="51"/>
      <c r="C8" s="27"/>
      <c r="D8" s="28"/>
      <c r="E8" s="46"/>
      <c r="F8" s="46"/>
      <c r="G8" s="48"/>
    </row>
    <row r="9" spans="1:10" ht="20.45" customHeight="1" thickTop="1" x14ac:dyDescent="0.5">
      <c r="A9" s="10"/>
      <c r="B9" s="10"/>
      <c r="C9" s="10"/>
      <c r="D9" s="32">
        <v>34907880.799999997</v>
      </c>
      <c r="E9" s="18" t="s">
        <v>23</v>
      </c>
      <c r="F9" s="2"/>
      <c r="G9" s="29">
        <v>41438207.280000001</v>
      </c>
      <c r="H9" s="59">
        <v>34907880.799999997</v>
      </c>
    </row>
    <row r="10" spans="1:10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10" ht="20.45" customHeight="1" x14ac:dyDescent="0.5">
      <c r="A11" s="14">
        <v>370000</v>
      </c>
      <c r="B11" s="14"/>
      <c r="C11" s="14">
        <v>370000</v>
      </c>
      <c r="D11" s="14">
        <f>SUM(G11+H11)</f>
        <v>226209.59</v>
      </c>
      <c r="E11" s="4" t="s">
        <v>25</v>
      </c>
      <c r="F11" s="5">
        <v>41100000</v>
      </c>
      <c r="G11" s="14">
        <v>4783.05</v>
      </c>
      <c r="H11" s="57">
        <v>221426.54</v>
      </c>
      <c r="J11" s="20"/>
    </row>
    <row r="12" spans="1:10" ht="20.45" customHeight="1" x14ac:dyDescent="0.5">
      <c r="A12" s="14">
        <v>115700</v>
      </c>
      <c r="B12" s="14"/>
      <c r="C12" s="14">
        <v>115700</v>
      </c>
      <c r="D12" s="14">
        <f t="shared" ref="D12:D38" si="0">SUM(G12+H12)</f>
        <v>121736.81</v>
      </c>
      <c r="E12" s="4" t="s">
        <v>26</v>
      </c>
      <c r="F12" s="5">
        <v>41200000</v>
      </c>
      <c r="G12" s="14">
        <v>4528.2</v>
      </c>
      <c r="H12" s="57">
        <v>117208.61</v>
      </c>
      <c r="J12" s="20"/>
    </row>
    <row r="13" spans="1:10" ht="20.45" customHeight="1" x14ac:dyDescent="0.5">
      <c r="A13" s="14">
        <v>200000</v>
      </c>
      <c r="B13" s="14"/>
      <c r="C13" s="14">
        <v>200000</v>
      </c>
      <c r="D13" s="14">
        <f t="shared" si="0"/>
        <v>161323.22</v>
      </c>
      <c r="E13" s="4" t="s">
        <v>27</v>
      </c>
      <c r="F13" s="5">
        <v>41300000</v>
      </c>
      <c r="G13" s="14"/>
      <c r="H13" s="57">
        <v>161323.22</v>
      </c>
      <c r="J13" s="20"/>
    </row>
    <row r="14" spans="1:10" ht="20.45" customHeight="1" x14ac:dyDescent="0.5">
      <c r="A14" s="14">
        <v>20000</v>
      </c>
      <c r="B14" s="14"/>
      <c r="C14" s="14">
        <v>20000</v>
      </c>
      <c r="D14" s="14">
        <f t="shared" si="0"/>
        <v>138</v>
      </c>
      <c r="E14" s="38" t="s">
        <v>28</v>
      </c>
      <c r="F14" s="5">
        <v>41400000</v>
      </c>
      <c r="G14" s="33">
        <v>138</v>
      </c>
      <c r="J14" s="20"/>
    </row>
    <row r="15" spans="1:10" ht="20.45" customHeight="1" x14ac:dyDescent="0.5">
      <c r="A15" s="14">
        <v>40000</v>
      </c>
      <c r="B15" s="14"/>
      <c r="C15" s="14">
        <v>40000</v>
      </c>
      <c r="D15" s="14">
        <f t="shared" si="0"/>
        <v>78804.509999999995</v>
      </c>
      <c r="E15" s="4" t="s">
        <v>29</v>
      </c>
      <c r="F15" s="5">
        <v>41500000</v>
      </c>
      <c r="G15" s="14"/>
      <c r="H15" s="57">
        <v>78804.509999999995</v>
      </c>
      <c r="J15" s="20"/>
    </row>
    <row r="16" spans="1:10" ht="20.45" customHeight="1" x14ac:dyDescent="0.5">
      <c r="A16" s="14">
        <v>1000</v>
      </c>
      <c r="B16" s="14"/>
      <c r="C16" s="14">
        <v>1000</v>
      </c>
      <c r="D16" s="14">
        <f t="shared" si="0"/>
        <v>0</v>
      </c>
      <c r="E16" s="4" t="s">
        <v>30</v>
      </c>
      <c r="F16" s="5">
        <v>41600000</v>
      </c>
      <c r="G16" s="14"/>
      <c r="J16" s="20"/>
    </row>
    <row r="17" spans="1:10" ht="20.45" customHeight="1" x14ac:dyDescent="0.5">
      <c r="A17" s="14">
        <v>14820000</v>
      </c>
      <c r="B17" s="14"/>
      <c r="C17" s="14">
        <v>14820000</v>
      </c>
      <c r="D17" s="14">
        <f t="shared" si="0"/>
        <v>17202158.34</v>
      </c>
      <c r="E17" s="4" t="s">
        <v>31</v>
      </c>
      <c r="F17" s="5">
        <v>42100000</v>
      </c>
      <c r="G17" s="14">
        <v>1445849.01</v>
      </c>
      <c r="H17" s="57">
        <v>15756309.33</v>
      </c>
      <c r="J17" s="20"/>
    </row>
    <row r="18" spans="1:10" ht="20.45" customHeight="1" x14ac:dyDescent="0.5">
      <c r="A18" s="14">
        <v>21800000</v>
      </c>
      <c r="B18" s="14"/>
      <c r="C18" s="14">
        <v>21800000</v>
      </c>
      <c r="D18" s="14">
        <f t="shared" si="0"/>
        <v>20559691</v>
      </c>
      <c r="E18" s="4" t="s">
        <v>14</v>
      </c>
      <c r="F18" s="5">
        <v>43100000</v>
      </c>
      <c r="G18" s="14">
        <v>108223</v>
      </c>
      <c r="H18" s="57">
        <v>20451468</v>
      </c>
      <c r="I18" s="58">
        <f>SUM(G11:G18)</f>
        <v>1563521.26</v>
      </c>
      <c r="J18" s="20"/>
    </row>
    <row r="19" spans="1:10" ht="20.45" customHeight="1" x14ac:dyDescent="0.5">
      <c r="A19" s="14"/>
      <c r="B19" s="14"/>
      <c r="C19" s="14"/>
      <c r="D19" s="14">
        <f t="shared" si="0"/>
        <v>0</v>
      </c>
      <c r="E19" s="36" t="s">
        <v>32</v>
      </c>
      <c r="F19" s="5">
        <v>44100000</v>
      </c>
      <c r="G19" s="14"/>
      <c r="J19" s="20"/>
    </row>
    <row r="20" spans="1:10" ht="20.45" customHeight="1" x14ac:dyDescent="0.5">
      <c r="A20" s="14"/>
      <c r="B20" s="14"/>
      <c r="C20" s="14"/>
      <c r="D20" s="14">
        <f t="shared" si="0"/>
        <v>386332.58999999997</v>
      </c>
      <c r="E20" s="4" t="s">
        <v>39</v>
      </c>
      <c r="F20" s="5">
        <v>21040000</v>
      </c>
      <c r="G20" s="14">
        <v>32126.37</v>
      </c>
      <c r="H20" s="57">
        <v>354206.22</v>
      </c>
      <c r="J20" s="20"/>
    </row>
    <row r="21" spans="1:10" ht="20.45" customHeight="1" x14ac:dyDescent="0.5">
      <c r="A21" s="14"/>
      <c r="B21" s="14"/>
      <c r="C21" s="14"/>
      <c r="D21" s="14">
        <f t="shared" si="0"/>
        <v>27090</v>
      </c>
      <c r="E21" s="4" t="s">
        <v>47</v>
      </c>
      <c r="F21" s="5">
        <v>11044000</v>
      </c>
      <c r="G21" s="14">
        <v>1170</v>
      </c>
      <c r="H21" s="57">
        <v>25920</v>
      </c>
      <c r="J21" s="20"/>
    </row>
    <row r="22" spans="1:10" ht="20.45" customHeight="1" x14ac:dyDescent="0.5">
      <c r="A22" s="14"/>
      <c r="B22" s="14"/>
      <c r="C22" s="14"/>
      <c r="D22" s="14">
        <v>174</v>
      </c>
      <c r="E22" s="4" t="s">
        <v>63</v>
      </c>
      <c r="F22" s="5">
        <v>11044000</v>
      </c>
      <c r="G22" s="14">
        <v>174</v>
      </c>
      <c r="H22" s="57">
        <v>174</v>
      </c>
      <c r="J22" s="20"/>
    </row>
    <row r="23" spans="1:10" ht="20.45" customHeight="1" x14ac:dyDescent="0.5">
      <c r="A23" s="14"/>
      <c r="B23" s="14"/>
      <c r="C23" s="14"/>
      <c r="D23" s="14">
        <f t="shared" si="0"/>
        <v>2827.75</v>
      </c>
      <c r="E23" s="4" t="s">
        <v>3</v>
      </c>
      <c r="F23" s="5">
        <v>11043002</v>
      </c>
      <c r="G23" s="14"/>
      <c r="H23" s="57">
        <v>2827.75</v>
      </c>
      <c r="J23" s="20"/>
    </row>
    <row r="24" spans="1:10" ht="20.45" customHeight="1" x14ac:dyDescent="0.5">
      <c r="A24" s="14"/>
      <c r="B24" s="14"/>
      <c r="C24" s="14"/>
      <c r="D24" s="14">
        <f t="shared" si="0"/>
        <v>10500</v>
      </c>
      <c r="E24" s="36" t="s">
        <v>46</v>
      </c>
      <c r="F24" s="15">
        <v>11045000</v>
      </c>
      <c r="G24" s="14"/>
      <c r="H24" s="57">
        <v>10500</v>
      </c>
      <c r="J24" s="20"/>
    </row>
    <row r="25" spans="1:10" ht="20.45" customHeight="1" x14ac:dyDescent="0.5">
      <c r="A25" s="14"/>
      <c r="B25" s="14"/>
      <c r="C25" s="14"/>
      <c r="D25" s="14">
        <f t="shared" si="0"/>
        <v>105062.11</v>
      </c>
      <c r="E25" s="4" t="s">
        <v>36</v>
      </c>
      <c r="F25" s="15">
        <v>31000000</v>
      </c>
      <c r="G25" s="14"/>
      <c r="H25" s="57">
        <v>105062.11</v>
      </c>
      <c r="J25" s="20"/>
    </row>
    <row r="26" spans="1:10" ht="20.45" customHeight="1" x14ac:dyDescent="0.5">
      <c r="A26" s="14"/>
      <c r="B26" s="14"/>
      <c r="C26" s="14"/>
      <c r="D26" s="14">
        <f t="shared" si="0"/>
        <v>53140</v>
      </c>
      <c r="E26" s="4" t="s">
        <v>48</v>
      </c>
      <c r="F26" s="4">
        <v>52200000</v>
      </c>
      <c r="G26" s="14"/>
      <c r="H26" s="57">
        <v>53140</v>
      </c>
      <c r="J26" s="20"/>
    </row>
    <row r="27" spans="1:10" ht="20.45" customHeight="1" x14ac:dyDescent="0.5">
      <c r="A27" s="14"/>
      <c r="B27" s="14"/>
      <c r="C27" s="14"/>
      <c r="D27" s="14">
        <f t="shared" si="0"/>
        <v>30213.29</v>
      </c>
      <c r="E27" s="4" t="s">
        <v>49</v>
      </c>
      <c r="F27" s="4">
        <v>11041000</v>
      </c>
      <c r="G27" s="14">
        <v>2285</v>
      </c>
      <c r="H27" s="57">
        <v>27928.29</v>
      </c>
      <c r="J27" s="20"/>
    </row>
    <row r="28" spans="1:10" ht="20.45" customHeight="1" x14ac:dyDescent="0.5">
      <c r="A28" s="14"/>
      <c r="B28" s="14"/>
      <c r="C28" s="14"/>
      <c r="D28" s="14">
        <f t="shared" si="0"/>
        <v>31915.78</v>
      </c>
      <c r="E28" s="4" t="s">
        <v>8</v>
      </c>
      <c r="F28" s="4">
        <v>53200000</v>
      </c>
      <c r="G28" s="14">
        <v>11000</v>
      </c>
      <c r="H28" s="57">
        <v>20915.78</v>
      </c>
      <c r="J28" s="20"/>
    </row>
    <row r="29" spans="1:10" ht="20.45" customHeight="1" x14ac:dyDescent="0.5">
      <c r="A29" s="14"/>
      <c r="B29" s="14"/>
      <c r="C29" s="14"/>
      <c r="D29" s="14">
        <f t="shared" si="0"/>
        <v>9475.73</v>
      </c>
      <c r="E29" s="4" t="s">
        <v>50</v>
      </c>
      <c r="F29" s="4">
        <v>12045000</v>
      </c>
      <c r="G29" s="14"/>
      <c r="H29" s="57">
        <v>9475.73</v>
      </c>
      <c r="J29" s="20"/>
    </row>
    <row r="30" spans="1:10" ht="20.45" customHeight="1" x14ac:dyDescent="0.5">
      <c r="A30" s="14"/>
      <c r="B30" s="14"/>
      <c r="C30" s="14"/>
      <c r="D30" s="14">
        <f t="shared" si="0"/>
        <v>1495000</v>
      </c>
      <c r="E30" s="4" t="s">
        <v>51</v>
      </c>
      <c r="F30" s="4">
        <v>11042000</v>
      </c>
      <c r="G30" s="14"/>
      <c r="H30" s="57">
        <v>1495000</v>
      </c>
      <c r="J30" s="20"/>
    </row>
    <row r="31" spans="1:10" ht="20.45" customHeight="1" x14ac:dyDescent="0.5">
      <c r="A31" s="14"/>
      <c r="B31" s="14"/>
      <c r="C31" s="14"/>
      <c r="D31" s="14">
        <f t="shared" si="0"/>
        <v>2520</v>
      </c>
      <c r="E31" s="4" t="s">
        <v>53</v>
      </c>
      <c r="F31" s="4">
        <v>11043003</v>
      </c>
      <c r="G31" s="14"/>
      <c r="H31" s="57">
        <v>2520</v>
      </c>
      <c r="J31" s="20"/>
    </row>
    <row r="32" spans="1:10" ht="20.45" customHeight="1" x14ac:dyDescent="0.5">
      <c r="A32" s="14"/>
      <c r="B32" s="14"/>
      <c r="C32" s="14"/>
      <c r="D32" s="14">
        <f t="shared" si="0"/>
        <v>1400</v>
      </c>
      <c r="E32" s="4" t="s">
        <v>54</v>
      </c>
      <c r="F32" s="4">
        <v>51100000</v>
      </c>
      <c r="G32" s="14">
        <v>600</v>
      </c>
      <c r="H32" s="57">
        <v>800</v>
      </c>
      <c r="J32" s="20"/>
    </row>
    <row r="33" spans="1:10" ht="20.45" customHeight="1" x14ac:dyDescent="0.5">
      <c r="A33" s="14"/>
      <c r="B33" s="14"/>
      <c r="C33" s="14"/>
      <c r="D33" s="14">
        <f t="shared" si="0"/>
        <v>1600</v>
      </c>
      <c r="E33" s="4" t="s">
        <v>55</v>
      </c>
      <c r="F33" s="5">
        <v>52100000</v>
      </c>
      <c r="G33" s="14"/>
      <c r="H33" s="57">
        <v>1600</v>
      </c>
    </row>
    <row r="34" spans="1:10" ht="20.45" customHeight="1" x14ac:dyDescent="0.5">
      <c r="A34" s="14"/>
      <c r="B34" s="14"/>
      <c r="C34" s="14"/>
      <c r="D34" s="14">
        <f t="shared" si="0"/>
        <v>4536</v>
      </c>
      <c r="E34" s="4" t="s">
        <v>56</v>
      </c>
      <c r="F34" s="15">
        <v>11043001</v>
      </c>
      <c r="G34" s="14"/>
      <c r="H34" s="57">
        <v>4536</v>
      </c>
    </row>
    <row r="35" spans="1:10" ht="20.45" customHeight="1" x14ac:dyDescent="0.5">
      <c r="A35" s="14"/>
      <c r="B35" s="14"/>
      <c r="C35" s="14"/>
      <c r="D35" s="14">
        <f t="shared" si="0"/>
        <v>23000</v>
      </c>
      <c r="E35" s="4" t="s">
        <v>61</v>
      </c>
      <c r="F35" s="15">
        <v>56100000</v>
      </c>
      <c r="G35" s="14">
        <v>6000</v>
      </c>
      <c r="H35" s="57">
        <v>17000</v>
      </c>
    </row>
    <row r="36" spans="1:10" ht="20.45" customHeight="1" x14ac:dyDescent="0.5">
      <c r="A36" s="14"/>
      <c r="B36" s="14"/>
      <c r="C36" s="14"/>
      <c r="D36" s="14">
        <f t="shared" si="0"/>
        <v>60000</v>
      </c>
      <c r="E36" s="36" t="s">
        <v>60</v>
      </c>
      <c r="F36" s="15">
        <v>11045000</v>
      </c>
      <c r="G36" s="14"/>
      <c r="H36" s="57">
        <v>60000</v>
      </c>
    </row>
    <row r="37" spans="1:10" ht="20.45" customHeight="1" x14ac:dyDescent="0.5">
      <c r="A37" s="14"/>
      <c r="B37" s="14"/>
      <c r="C37" s="14"/>
      <c r="D37" s="14">
        <f t="shared" si="0"/>
        <v>20000</v>
      </c>
      <c r="E37" s="36" t="s">
        <v>59</v>
      </c>
      <c r="F37" s="15">
        <v>11045000</v>
      </c>
      <c r="G37" s="14"/>
      <c r="H37" s="57">
        <v>20000</v>
      </c>
    </row>
    <row r="38" spans="1:10" ht="20.45" customHeight="1" x14ac:dyDescent="0.5">
      <c r="A38" s="14"/>
      <c r="B38" s="14"/>
      <c r="C38" s="14"/>
      <c r="D38" s="14">
        <f t="shared" si="0"/>
        <v>131318.65</v>
      </c>
      <c r="E38" s="36" t="s">
        <v>57</v>
      </c>
      <c r="F38" s="15">
        <v>11045000</v>
      </c>
      <c r="G38" s="30"/>
      <c r="H38" s="57">
        <v>131318.65</v>
      </c>
    </row>
    <row r="39" spans="1:10" ht="20.45" customHeight="1" x14ac:dyDescent="0.5">
      <c r="A39" s="31">
        <v>37366700</v>
      </c>
      <c r="B39" s="31"/>
      <c r="C39" s="31">
        <f>SUM(C10:C19)</f>
        <v>37366700</v>
      </c>
      <c r="D39" s="31">
        <f>SUM(D11:D38)</f>
        <v>40746167.369999997</v>
      </c>
      <c r="E39" s="12" t="s">
        <v>33</v>
      </c>
      <c r="F39" s="13"/>
      <c r="G39" s="31">
        <f>SUM(G11:G38)</f>
        <v>1616876.6300000001</v>
      </c>
      <c r="H39" s="60">
        <f>SUM(H11:H38)</f>
        <v>39129464.739999995</v>
      </c>
      <c r="J39" s="21"/>
    </row>
    <row r="40" spans="1:10" x14ac:dyDescent="0.5">
      <c r="A40" s="55" t="s">
        <v>16</v>
      </c>
      <c r="B40" s="56"/>
      <c r="C40" s="56"/>
      <c r="D40" s="56"/>
      <c r="E40" s="52" t="s">
        <v>1</v>
      </c>
      <c r="F40" s="52" t="s">
        <v>2</v>
      </c>
      <c r="G40" s="53" t="s">
        <v>22</v>
      </c>
    </row>
    <row r="41" spans="1:10" x14ac:dyDescent="0.5">
      <c r="A41" s="22"/>
      <c r="B41" s="49" t="s">
        <v>21</v>
      </c>
      <c r="C41" s="24"/>
      <c r="D41" s="22"/>
      <c r="E41" s="46"/>
      <c r="F41" s="46"/>
      <c r="G41" s="48"/>
    </row>
    <row r="42" spans="1:10" x14ac:dyDescent="0.5">
      <c r="A42" s="25" t="s">
        <v>17</v>
      </c>
      <c r="B42" s="50"/>
      <c r="C42" s="23" t="s">
        <v>19</v>
      </c>
      <c r="D42" s="25" t="s">
        <v>20</v>
      </c>
      <c r="E42" s="46"/>
      <c r="F42" s="46"/>
      <c r="G42" s="48"/>
    </row>
    <row r="43" spans="1:10" x14ac:dyDescent="0.5">
      <c r="A43" s="25" t="s">
        <v>18</v>
      </c>
      <c r="B43" s="50"/>
      <c r="C43" s="23" t="s">
        <v>18</v>
      </c>
      <c r="D43" s="25" t="s">
        <v>18</v>
      </c>
      <c r="E43" s="46"/>
      <c r="F43" s="46"/>
      <c r="G43" s="48"/>
    </row>
    <row r="44" spans="1:10" ht="24" thickBot="1" x14ac:dyDescent="0.55000000000000004">
      <c r="A44" s="26"/>
      <c r="B44" s="51"/>
      <c r="C44" s="27"/>
      <c r="D44" s="28"/>
      <c r="E44" s="46"/>
      <c r="F44" s="46"/>
      <c r="G44" s="54"/>
    </row>
    <row r="45" spans="1:10" ht="25.5" customHeight="1" thickTop="1" x14ac:dyDescent="0.5">
      <c r="A45" s="10"/>
      <c r="B45" s="10"/>
      <c r="C45" s="10"/>
      <c r="D45" s="3"/>
      <c r="E45" s="18" t="s">
        <v>34</v>
      </c>
      <c r="F45" s="2"/>
      <c r="G45" s="3"/>
    </row>
    <row r="46" spans="1:10" x14ac:dyDescent="0.5">
      <c r="A46" s="14">
        <v>10580632</v>
      </c>
      <c r="B46" s="14"/>
      <c r="C46" s="14">
        <v>10580632</v>
      </c>
      <c r="D46" s="14">
        <f>SUM(G46+H46)</f>
        <v>9313007</v>
      </c>
      <c r="E46" s="4" t="s">
        <v>4</v>
      </c>
      <c r="F46" s="4">
        <v>51000000</v>
      </c>
      <c r="G46" s="14">
        <v>786318</v>
      </c>
      <c r="H46" s="57">
        <v>8526689</v>
      </c>
      <c r="J46" s="20"/>
    </row>
    <row r="47" spans="1:10" x14ac:dyDescent="0.5">
      <c r="A47" s="14">
        <v>2052720</v>
      </c>
      <c r="B47" s="14"/>
      <c r="C47" s="14">
        <v>2052720</v>
      </c>
      <c r="D47" s="14">
        <f t="shared" ref="D47:D65" si="1">SUM(G47+H47)</f>
        <v>1644060</v>
      </c>
      <c r="E47" s="4" t="s">
        <v>5</v>
      </c>
      <c r="F47" s="5">
        <v>52100000</v>
      </c>
      <c r="G47" s="14">
        <v>149460</v>
      </c>
      <c r="H47" s="57">
        <v>1494600</v>
      </c>
      <c r="J47" s="20"/>
    </row>
    <row r="48" spans="1:10" x14ac:dyDescent="0.5">
      <c r="A48" s="14">
        <v>10699020</v>
      </c>
      <c r="B48" s="14"/>
      <c r="C48" s="14">
        <v>10699020</v>
      </c>
      <c r="D48" s="14">
        <f t="shared" si="1"/>
        <v>8186806.6299999999</v>
      </c>
      <c r="E48" s="4" t="s">
        <v>6</v>
      </c>
      <c r="F48" s="5">
        <v>52200000</v>
      </c>
      <c r="G48" s="14">
        <f>424650+56810+304775</f>
        <v>786235</v>
      </c>
      <c r="H48" s="57">
        <v>7400571.6299999999</v>
      </c>
      <c r="J48" s="20"/>
    </row>
    <row r="49" spans="1:10" x14ac:dyDescent="0.5">
      <c r="A49" s="14">
        <v>615100</v>
      </c>
      <c r="B49" s="14"/>
      <c r="C49" s="14">
        <v>615100</v>
      </c>
      <c r="D49" s="14">
        <f t="shared" si="1"/>
        <v>185840</v>
      </c>
      <c r="E49" s="4" t="s">
        <v>7</v>
      </c>
      <c r="F49" s="5">
        <v>53100000</v>
      </c>
      <c r="G49" s="14">
        <v>14300</v>
      </c>
      <c r="H49" s="57">
        <v>171540</v>
      </c>
      <c r="J49" s="20"/>
    </row>
    <row r="50" spans="1:10" x14ac:dyDescent="0.5">
      <c r="A50" s="14">
        <v>6845050</v>
      </c>
      <c r="B50" s="14"/>
      <c r="C50" s="14">
        <v>6845050</v>
      </c>
      <c r="D50" s="14">
        <f t="shared" si="1"/>
        <v>3319117.82</v>
      </c>
      <c r="E50" s="4" t="s">
        <v>8</v>
      </c>
      <c r="F50" s="5">
        <v>53200000</v>
      </c>
      <c r="G50" s="14">
        <v>129154.55</v>
      </c>
      <c r="H50" s="57">
        <v>3189963.27</v>
      </c>
      <c r="J50" s="20"/>
    </row>
    <row r="51" spans="1:10" x14ac:dyDescent="0.5">
      <c r="A51" s="14">
        <v>2762178</v>
      </c>
      <c r="B51" s="14"/>
      <c r="C51" s="14">
        <v>2762178</v>
      </c>
      <c r="D51" s="14">
        <f t="shared" si="1"/>
        <v>1341875.3999999999</v>
      </c>
      <c r="E51" s="4" t="s">
        <v>9</v>
      </c>
      <c r="F51" s="5">
        <v>53300000</v>
      </c>
      <c r="G51" s="14">
        <v>37508</v>
      </c>
      <c r="H51" s="57">
        <v>1304367.3999999999</v>
      </c>
      <c r="J51" s="20"/>
    </row>
    <row r="52" spans="1:10" x14ac:dyDescent="0.5">
      <c r="A52" s="14">
        <v>438000</v>
      </c>
      <c r="B52" s="14"/>
      <c r="C52" s="14">
        <v>438000</v>
      </c>
      <c r="D52" s="14">
        <f t="shared" si="1"/>
        <v>411298.28</v>
      </c>
      <c r="E52" s="4" t="s">
        <v>10</v>
      </c>
      <c r="F52" s="5">
        <v>53400000</v>
      </c>
      <c r="G52" s="14">
        <v>36121.64</v>
      </c>
      <c r="H52" s="57">
        <v>375176.64</v>
      </c>
      <c r="J52" s="20"/>
    </row>
    <row r="53" spans="1:10" x14ac:dyDescent="0.5">
      <c r="A53" s="14">
        <v>765500</v>
      </c>
      <c r="B53" s="14"/>
      <c r="C53" s="14">
        <v>765500</v>
      </c>
      <c r="D53" s="14">
        <f t="shared" si="1"/>
        <v>244790</v>
      </c>
      <c r="E53" s="4" t="s">
        <v>11</v>
      </c>
      <c r="F53" s="5">
        <v>54100000</v>
      </c>
      <c r="G53" s="14">
        <v>66100</v>
      </c>
      <c r="H53" s="57">
        <v>178690</v>
      </c>
      <c r="J53" s="20"/>
    </row>
    <row r="54" spans="1:10" x14ac:dyDescent="0.5">
      <c r="A54" s="14">
        <v>863000</v>
      </c>
      <c r="B54" s="14"/>
      <c r="C54" s="14">
        <v>863000</v>
      </c>
      <c r="D54" s="14">
        <f t="shared" si="1"/>
        <v>0</v>
      </c>
      <c r="E54" s="4" t="s">
        <v>12</v>
      </c>
      <c r="F54" s="5">
        <v>54200000</v>
      </c>
      <c r="G54" s="14"/>
      <c r="J54" s="20"/>
    </row>
    <row r="55" spans="1:10" x14ac:dyDescent="0.5">
      <c r="A55" s="14">
        <v>30000</v>
      </c>
      <c r="B55" s="14"/>
      <c r="C55" s="14">
        <v>30000</v>
      </c>
      <c r="D55" s="14">
        <f t="shared" si="1"/>
        <v>0</v>
      </c>
      <c r="E55" s="4" t="s">
        <v>35</v>
      </c>
      <c r="F55" s="5">
        <v>55000000</v>
      </c>
      <c r="G55" s="14"/>
      <c r="J55" s="20"/>
    </row>
    <row r="56" spans="1:10" x14ac:dyDescent="0.5">
      <c r="A56" s="14">
        <v>1685500</v>
      </c>
      <c r="B56" s="14"/>
      <c r="C56" s="14">
        <v>1685500</v>
      </c>
      <c r="D56" s="14">
        <f t="shared" si="1"/>
        <v>1641000</v>
      </c>
      <c r="E56" s="4" t="s">
        <v>13</v>
      </c>
      <c r="F56" s="5">
        <v>56000000</v>
      </c>
      <c r="G56" s="14">
        <v>369000</v>
      </c>
      <c r="H56" s="57">
        <v>1272000</v>
      </c>
      <c r="J56" s="20"/>
    </row>
    <row r="57" spans="1:10" x14ac:dyDescent="0.5">
      <c r="A57" s="14"/>
      <c r="B57" s="14"/>
      <c r="C57" s="14"/>
      <c r="D57" s="14">
        <f t="shared" si="1"/>
        <v>2769929.82</v>
      </c>
      <c r="E57" s="4" t="s">
        <v>36</v>
      </c>
      <c r="F57" s="5">
        <v>31000000</v>
      </c>
      <c r="G57" s="14"/>
      <c r="H57" s="57">
        <v>2769929.82</v>
      </c>
      <c r="J57" s="20"/>
    </row>
    <row r="58" spans="1:10" x14ac:dyDescent="0.5">
      <c r="A58" s="14"/>
      <c r="B58" s="14"/>
      <c r="C58" s="14"/>
      <c r="D58" s="14">
        <f t="shared" si="1"/>
        <v>0</v>
      </c>
      <c r="E58" s="4" t="s">
        <v>37</v>
      </c>
      <c r="F58" s="5">
        <v>32000000</v>
      </c>
      <c r="G58" s="14"/>
      <c r="J58" s="20"/>
    </row>
    <row r="59" spans="1:10" x14ac:dyDescent="0.5">
      <c r="A59" s="14"/>
      <c r="B59" s="14"/>
      <c r="C59" s="14"/>
      <c r="D59" s="14">
        <f t="shared" si="1"/>
        <v>3085330.48</v>
      </c>
      <c r="E59" s="4" t="s">
        <v>38</v>
      </c>
      <c r="F59" s="5">
        <v>21010000</v>
      </c>
      <c r="G59" s="14"/>
      <c r="H59" s="57">
        <v>3085330.48</v>
      </c>
      <c r="J59" s="20"/>
    </row>
    <row r="60" spans="1:10" x14ac:dyDescent="0.5">
      <c r="A60" s="14"/>
      <c r="B60" s="14"/>
      <c r="C60" s="14"/>
      <c r="D60" s="14">
        <f t="shared" si="1"/>
        <v>674392.26</v>
      </c>
      <c r="E60" s="4" t="s">
        <v>39</v>
      </c>
      <c r="F60" s="5">
        <v>21040000</v>
      </c>
      <c r="G60" s="14">
        <v>32884.239999999998</v>
      </c>
      <c r="H60" s="57">
        <v>641508.02</v>
      </c>
      <c r="J60" s="20"/>
    </row>
    <row r="61" spans="1:10" x14ac:dyDescent="0.5">
      <c r="A61" s="14"/>
      <c r="B61" s="14"/>
      <c r="C61" s="14"/>
      <c r="D61" s="14">
        <f t="shared" si="1"/>
        <v>0</v>
      </c>
      <c r="E61" s="36" t="s">
        <v>32</v>
      </c>
      <c r="F61" s="5">
        <v>44100000</v>
      </c>
      <c r="G61" s="14"/>
      <c r="J61" s="20"/>
    </row>
    <row r="62" spans="1:10" x14ac:dyDescent="0.5">
      <c r="A62" s="14"/>
      <c r="B62" s="14"/>
      <c r="C62" s="14"/>
      <c r="D62" s="14">
        <f t="shared" si="1"/>
        <v>641348</v>
      </c>
      <c r="E62" s="4" t="s">
        <v>45</v>
      </c>
      <c r="F62" s="4">
        <v>11041000</v>
      </c>
      <c r="G62" s="14">
        <v>58250</v>
      </c>
      <c r="H62" s="57">
        <v>583098</v>
      </c>
      <c r="J62" s="20"/>
    </row>
    <row r="63" spans="1:10" x14ac:dyDescent="0.5">
      <c r="A63" s="14"/>
      <c r="B63" s="14"/>
      <c r="C63" s="14"/>
      <c r="D63" s="14">
        <f t="shared" si="1"/>
        <v>1495000</v>
      </c>
      <c r="E63" s="37" t="s">
        <v>52</v>
      </c>
      <c r="F63" s="4">
        <v>21010000</v>
      </c>
      <c r="G63" s="14"/>
      <c r="H63" s="57">
        <v>1495000</v>
      </c>
      <c r="J63" s="20"/>
    </row>
    <row r="64" spans="1:10" x14ac:dyDescent="0.5">
      <c r="A64" s="14"/>
      <c r="B64" s="14"/>
      <c r="C64" s="14"/>
      <c r="D64" s="14">
        <f t="shared" si="1"/>
        <v>110500</v>
      </c>
      <c r="E64" s="4" t="s">
        <v>58</v>
      </c>
      <c r="F64" s="4">
        <v>11045000</v>
      </c>
      <c r="G64" s="40"/>
      <c r="H64" s="57">
        <v>110500</v>
      </c>
    </row>
    <row r="65" spans="1:10" x14ac:dyDescent="0.5">
      <c r="A65" s="14"/>
      <c r="B65" s="14"/>
      <c r="C65" s="14"/>
      <c r="D65" s="14">
        <f t="shared" si="1"/>
        <v>0</v>
      </c>
      <c r="E65" s="7"/>
      <c r="F65" s="7"/>
      <c r="G65" s="8"/>
    </row>
    <row r="66" spans="1:10" x14ac:dyDescent="0.5">
      <c r="A66" s="31">
        <v>37366700</v>
      </c>
      <c r="B66" s="35"/>
      <c r="C66" s="31">
        <v>37366700</v>
      </c>
      <c r="D66" s="31">
        <f>SUM(D46:D65)</f>
        <v>35064295.689999998</v>
      </c>
      <c r="E66" s="17" t="s">
        <v>43</v>
      </c>
      <c r="F66" s="13"/>
      <c r="G66" s="31">
        <f>SUM(G46:G64)</f>
        <v>2465331.4300000002</v>
      </c>
      <c r="H66" s="61">
        <f>SUM(H46:H64)</f>
        <v>32598964.259999998</v>
      </c>
      <c r="J66" s="21"/>
    </row>
    <row r="67" spans="1:10" x14ac:dyDescent="0.5">
      <c r="D67" s="39">
        <f>SUM(D39-D66)</f>
        <v>5681871.6799999997</v>
      </c>
      <c r="E67" s="16" t="s">
        <v>42</v>
      </c>
      <c r="G67" s="39"/>
    </row>
    <row r="68" spans="1:10" x14ac:dyDescent="0.5">
      <c r="D68" s="6"/>
      <c r="E68" s="16" t="s">
        <v>44</v>
      </c>
      <c r="G68" s="6"/>
    </row>
    <row r="69" spans="1:10" x14ac:dyDescent="0.5">
      <c r="D69" s="8"/>
      <c r="E69" s="16" t="s">
        <v>41</v>
      </c>
      <c r="G69" s="41" t="s">
        <v>64</v>
      </c>
    </row>
    <row r="70" spans="1:10" ht="24" thickBot="1" x14ac:dyDescent="0.55000000000000004">
      <c r="D70" s="34">
        <f>SUM(D9+D39-D66)</f>
        <v>40589752.479999989</v>
      </c>
      <c r="E70" s="16" t="s">
        <v>40</v>
      </c>
      <c r="G70" s="34">
        <f>SUM(G9+G39-G66)</f>
        <v>40589752.480000004</v>
      </c>
      <c r="H70" s="61">
        <f>SUM(H9+H39-H66)</f>
        <v>41438381.279999994</v>
      </c>
    </row>
    <row r="71" spans="1:10" ht="24" thickTop="1" x14ac:dyDescent="0.5"/>
    <row r="72" spans="1:10" x14ac:dyDescent="0.5">
      <c r="F72" s="20"/>
      <c r="G72" s="19"/>
    </row>
    <row r="73" spans="1:10" x14ac:dyDescent="0.5">
      <c r="H73" s="57">
        <v>41438207.280000001</v>
      </c>
    </row>
    <row r="75" spans="1:10" x14ac:dyDescent="0.5">
      <c r="E75" s="20"/>
      <c r="H75" s="57">
        <f>G70-H73</f>
        <v>-848454.79999999702</v>
      </c>
    </row>
  </sheetData>
  <mergeCells count="13">
    <mergeCell ref="E40:E44"/>
    <mergeCell ref="F40:F44"/>
    <mergeCell ref="G40:G44"/>
    <mergeCell ref="B41:B44"/>
    <mergeCell ref="A40:D40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ธ.ค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2018-09-06T02:56:49Z</cp:lastPrinted>
  <dcterms:created xsi:type="dcterms:W3CDTF">2015-11-05T10:07:04Z</dcterms:created>
  <dcterms:modified xsi:type="dcterms:W3CDTF">2019-05-08T03:29:03Z</dcterms:modified>
</cp:coreProperties>
</file>