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<sst xmlns="http://schemas.openxmlformats.org/spreadsheetml/2006/main" count="95" uniqueCount="78">
  <si>
    <t>ชื่อองค์การบริหารส่วนตำบลห้วยปริก</t>
  </si>
  <si>
    <t>อำเภอฉวาง    จังหวัดนครศรีธรรมราช</t>
  </si>
  <si>
    <t>ปีงบประมาณ  2557</t>
  </si>
  <si>
    <t>รายงาน  รับ  -  จ่าย  เงินสด</t>
  </si>
  <si>
    <t>ประจำเดือนมีนาคม  พ.ศ.  2557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</si>
  <si>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</si>
  <si>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</si>
  <si>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</si>
  <si>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</si>
  <si>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</si>
  <si>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</si>
  <si>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</si>
  <si>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</si>
  <si>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</si>
  <si>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 xml:space="preserve">รายรับ  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</si>
  <si>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</si>
  <si>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</si>
  <si>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</si>
  <si>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</si>
  <si>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</si>
  <si>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</si>
  <si>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</si>
  <si>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</si>
  <si>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</si>
  <si>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</si>
  <si>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ภาษีจัดสรร</t>
  </si>
  <si>
    <t>421000</t>
  </si>
  <si>
    <t>เงินอุดหนุนทั่วไป</t>
  </si>
  <si>
    <t>430000</t>
  </si>
  <si>
    <t>เงินรับฝาก (หมายเหตุ  1)</t>
  </si>
  <si>
    <t>230100</t>
  </si>
  <si>
    <t>รับคืน-ภาษีหัก ณ ที่จ่าย</t>
  </si>
  <si>
    <t>รับคืน-ลูกหนี้เงินยืมเงินงบประมาณ</t>
  </si>
  <si>
    <t>เงินอุดหนุนเฉพาะกิจ-เบี้ยยังชีพผู้สูงอายุ</t>
  </si>
  <si>
    <t>รับคืน-เงินสะสม</t>
  </si>
  <si>
    <t>เงินอุดหนุนเฉพาะกิจ-เบี้ยยังชีพผู้พิการ</t>
  </si>
  <si>
    <t>เงินอุดหนุนเฉพาะกิจ-ค่าตอบแทนครูฯ</t>
  </si>
  <si>
    <t>เงินอุดหนุนเฉพาะกิจ-ประกันสังคม</t>
  </si>
  <si>
    <t>รับคืนประกันสังคม (งบกลาง)</t>
  </si>
  <si>
    <t>รวมรายรับ</t>
  </si>
  <si>
    <t>รายจ่าย</t>
  </si>
  <si>
    <t>งบกลาง</t>
  </si>
  <si>
    <t>510000</t>
  </si>
  <si>
    <t>เงินเดือน</t>
  </si>
  <si>
    <t>522000</t>
  </si>
  <si>
    <t>ค่าจ้างประจำ</t>
  </si>
  <si>
    <t>220400</t>
  </si>
  <si>
    <t>ค่าจ้างชั่วคราว</t>
  </si>
  <si>
    <t>220600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</si>
  <si>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</si>
  <si>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</si>
  <si>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</si>
  <si>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</si>
  <si>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</si>
  <si>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</si>
  <si>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</si>
  <si>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</si>
  <si>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เงินอุดหนุน</t>
  </si>
  <si>
    <t>560000</t>
  </si>
  <si>
    <t xml:space="preserve">ค่าครุภัณฑ์  </t>
  </si>
  <si>
    <t>541000</t>
  </si>
  <si>
    <t xml:space="preserve">ค่าที่ดินและสิ่งก่อสร้าง  </t>
  </si>
  <si>
    <t>542000</t>
  </si>
  <si>
    <t>รายจ่ายอื่น</t>
  </si>
  <si>
    <t>551000</t>
  </si>
  <si>
    <t>เงินรับฝาก  (หมายเหตุ 1)</t>
  </si>
  <si>
    <t>ลูกหนี้เงินยืมเงินสะสม</t>
  </si>
  <si>
    <t>110606</t>
  </si>
  <si>
    <t>รายจ่ายค้างจ่าย</t>
  </si>
  <si>
    <t>210400</t>
  </si>
  <si>
    <t>รายจ่ายรอจ่าย</t>
  </si>
  <si>
    <t>210500</t>
  </si>
  <si>
    <t>ลูกหนี้เงินยืมเงินงบประมาณ</t>
  </si>
  <si>
    <t>รวมรายจ่าย</t>
  </si>
  <si>
    <t>สูงกว่า</t>
  </si>
  <si>
    <t xml:space="preserve">              รายรับ                                            รายจ่าย</t>
  </si>
  <si>
    <t>(ต่ำกว่า)</t>
  </si>
  <si>
    <t>ยอดยกไป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</si>
</sst>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  <numFmt numFmtId="188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u val="single"/>
      <sz val="14"/>
      <name val="AngsanaUPC"/>
      <family val="1"/>
    </font>
    <font>
      <sz val="14"/>
      <name val="Cordia New"/>
      <family val="0"/>
    </font>
    <font>
      <b/>
      <u val="single"/>
      <sz val="14"/>
      <name val="AngsanaUPC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1" fillId="0" borderId="16" xfId="0" applyFont="1" applyBorder="1" applyAlignment="1">
      <alignment/>
    </xf>
    <xf numFmtId="4" fontId="19" fillId="0" borderId="12" xfId="0" applyNumberFormat="1" applyFont="1" applyBorder="1" applyAlignment="1">
      <alignment/>
    </xf>
    <xf numFmtId="0" fontId="21" fillId="0" borderId="0" xfId="0" applyFont="1" applyAlignment="1">
      <alignment/>
    </xf>
    <xf numFmtId="49" fontId="21" fillId="0" borderId="16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0" xfId="0" applyFont="1" applyAlignment="1">
      <alignment/>
    </xf>
    <xf numFmtId="4" fontId="21" fillId="0" borderId="16" xfId="0" applyNumberFormat="1" applyFont="1" applyBorder="1" applyAlignment="1">
      <alignment/>
    </xf>
    <xf numFmtId="4" fontId="21" fillId="0" borderId="14" xfId="0" applyNumberFormat="1" applyFont="1" applyBorder="1" applyAlignment="1">
      <alignment/>
    </xf>
    <xf numFmtId="49" fontId="21" fillId="0" borderId="16" xfId="0" applyNumberFormat="1" applyFont="1" applyBorder="1" applyAlignment="1">
      <alignment horizontal="center"/>
    </xf>
    <xf numFmtId="43" fontId="21" fillId="0" borderId="14" xfId="36" applyFont="1" applyBorder="1" applyAlignment="1">
      <alignment/>
    </xf>
    <xf numFmtId="43" fontId="21" fillId="0" borderId="14" xfId="36" applyFont="1" applyBorder="1" applyAlignment="1">
      <alignment horizontal="center"/>
    </xf>
    <xf numFmtId="4" fontId="21" fillId="0" borderId="14" xfId="0" applyNumberFormat="1" applyFont="1" applyBorder="1" applyAlignment="1">
      <alignment horizontal="right"/>
    </xf>
    <xf numFmtId="43" fontId="21" fillId="0" borderId="14" xfId="36" applyFont="1" applyBorder="1" applyAlignment="1">
      <alignment horizontal="right"/>
    </xf>
    <xf numFmtId="4" fontId="21" fillId="0" borderId="15" xfId="0" applyNumberFormat="1" applyFont="1" applyBorder="1" applyAlignment="1">
      <alignment horizontal="right"/>
    </xf>
    <xf numFmtId="43" fontId="21" fillId="0" borderId="15" xfId="36" applyFont="1" applyBorder="1" applyAlignment="1">
      <alignment/>
    </xf>
    <xf numFmtId="4" fontId="19" fillId="0" borderId="13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49" fontId="19" fillId="0" borderId="14" xfId="0" applyNumberFormat="1" applyFont="1" applyBorder="1" applyAlignment="1">
      <alignment/>
    </xf>
    <xf numFmtId="0" fontId="21" fillId="0" borderId="0" xfId="0" applyFont="1" applyBorder="1" applyAlignment="1">
      <alignment/>
    </xf>
    <xf numFmtId="187" fontId="21" fillId="0" borderId="14" xfId="36" applyNumberFormat="1" applyFont="1" applyBorder="1" applyAlignment="1">
      <alignment/>
    </xf>
    <xf numFmtId="49" fontId="21" fillId="0" borderId="14" xfId="0" applyNumberFormat="1" applyFont="1" applyBorder="1" applyAlignment="1">
      <alignment horizontal="center"/>
    </xf>
    <xf numFmtId="43" fontId="21" fillId="0" borderId="12" xfId="36" applyFont="1" applyBorder="1" applyAlignment="1">
      <alignment/>
    </xf>
    <xf numFmtId="187" fontId="21" fillId="0" borderId="14" xfId="36" applyNumberFormat="1" applyFont="1" applyBorder="1" applyAlignment="1">
      <alignment horizontal="right"/>
    </xf>
    <xf numFmtId="49" fontId="21" fillId="0" borderId="14" xfId="0" applyNumberFormat="1" applyFont="1" applyBorder="1" applyAlignment="1">
      <alignment/>
    </xf>
    <xf numFmtId="187" fontId="21" fillId="0" borderId="15" xfId="36" applyNumberFormat="1" applyFont="1" applyBorder="1" applyAlignment="1">
      <alignment horizontal="right"/>
    </xf>
    <xf numFmtId="49" fontId="21" fillId="0" borderId="15" xfId="0" applyNumberFormat="1" applyFont="1" applyBorder="1" applyAlignment="1">
      <alignment/>
    </xf>
    <xf numFmtId="43" fontId="21" fillId="0" borderId="15" xfId="36" applyFont="1" applyBorder="1" applyAlignment="1">
      <alignment horizontal="right"/>
    </xf>
    <xf numFmtId="49" fontId="21" fillId="0" borderId="0" xfId="0" applyNumberFormat="1" applyFont="1" applyBorder="1" applyAlignment="1">
      <alignment/>
    </xf>
    <xf numFmtId="43" fontId="19" fillId="0" borderId="13" xfId="36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43" fontId="19" fillId="0" borderId="0" xfId="36" applyFont="1" applyBorder="1" applyAlignment="1">
      <alignment horizontal="right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49" fontId="19" fillId="0" borderId="12" xfId="0" applyNumberFormat="1" applyFont="1" applyBorder="1" applyAlignment="1">
      <alignment/>
    </xf>
    <xf numFmtId="49" fontId="19" fillId="0" borderId="2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21" xfId="0" applyFont="1" applyBorder="1" applyAlignment="1">
      <alignment/>
    </xf>
    <xf numFmtId="0" fontId="21" fillId="0" borderId="12" xfId="0" applyFont="1" applyBorder="1" applyAlignment="1">
      <alignment/>
    </xf>
    <xf numFmtId="49" fontId="21" fillId="0" borderId="12" xfId="0" applyNumberFormat="1" applyFont="1" applyBorder="1" applyAlignment="1">
      <alignment/>
    </xf>
    <xf numFmtId="0" fontId="24" fillId="0" borderId="0" xfId="0" applyFont="1" applyBorder="1" applyAlignment="1">
      <alignment/>
    </xf>
    <xf numFmtId="49" fontId="21" fillId="0" borderId="11" xfId="0" applyNumberFormat="1" applyFont="1" applyBorder="1" applyAlignment="1">
      <alignment horizontal="right"/>
    </xf>
    <xf numFmtId="43" fontId="21" fillId="0" borderId="22" xfId="36" applyFont="1" applyBorder="1" applyAlignment="1">
      <alignment horizontal="right"/>
    </xf>
    <xf numFmtId="43" fontId="21" fillId="0" borderId="23" xfId="36" applyFont="1" applyBorder="1" applyAlignment="1">
      <alignment horizontal="right"/>
    </xf>
    <xf numFmtId="43" fontId="19" fillId="0" borderId="0" xfId="0" applyNumberFormat="1" applyFont="1" applyBorder="1" applyAlignment="1">
      <alignment/>
    </xf>
    <xf numFmtId="43" fontId="19" fillId="0" borderId="14" xfId="0" applyNumberFormat="1" applyFont="1" applyBorder="1" applyAlignment="1">
      <alignment/>
    </xf>
    <xf numFmtId="4" fontId="19" fillId="0" borderId="18" xfId="0" applyNumberFormat="1" applyFont="1" applyBorder="1" applyAlignment="1">
      <alignment/>
    </xf>
    <xf numFmtId="43" fontId="21" fillId="0" borderId="0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43" fontId="21" fillId="0" borderId="12" xfId="36" applyFont="1" applyBorder="1" applyAlignment="1">
      <alignment/>
    </xf>
    <xf numFmtId="49" fontId="21" fillId="0" borderId="15" xfId="0" applyNumberFormat="1" applyFont="1" applyBorder="1" applyAlignment="1">
      <alignment horizontal="center"/>
    </xf>
    <xf numFmtId="4" fontId="21" fillId="0" borderId="13" xfId="0" applyNumberFormat="1" applyFont="1" applyBorder="1" applyAlignment="1">
      <alignment/>
    </xf>
    <xf numFmtId="0" fontId="19" fillId="0" borderId="0" xfId="0" applyFont="1" applyBorder="1" applyAlignment="1">
      <alignment/>
    </xf>
    <xf numFmtId="49" fontId="21" fillId="0" borderId="14" xfId="0" applyNumberFormat="1" applyFont="1" applyBorder="1" applyAlignment="1">
      <alignment horizontal="right"/>
    </xf>
    <xf numFmtId="4" fontId="21" fillId="0" borderId="15" xfId="0" applyNumberFormat="1" applyFont="1" applyBorder="1" applyAlignment="1">
      <alignment/>
    </xf>
    <xf numFmtId="188" fontId="21" fillId="0" borderId="15" xfId="0" applyNumberFormat="1" applyFont="1" applyBorder="1" applyAlignment="1">
      <alignment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58">
      <selection activeCell="B3" sqref="B3"/>
    </sheetView>
  </sheetViews>
  <sheetFormatPr defaultColWidth="9.8515625" defaultRowHeight="15"/>
  <cols>
    <col min="1" max="1" width="12.28125" style="0" customWidth="1"/>
    <col min="2" max="2" width="12.421875" style="0" customWidth="1"/>
    <col min="3" max="3" width="26.28125" style="0" customWidth="1"/>
    <col min="4" max="4" width="7.57421875" style="0" customWidth="1"/>
    <col min="5" max="5" width="15.28125" style="0" customWidth="1"/>
  </cols>
  <sheetData>
    <row r="1" spans="1:5" ht="26.25">
      <c r="A1" s="1" t="s">
        <v>0</v>
      </c>
      <c r="B1" s="1"/>
      <c r="C1" s="1"/>
      <c r="D1" s="1"/>
      <c r="E1" s="1"/>
    </row>
    <row r="2" spans="1:5" ht="26.25">
      <c r="A2" s="1" t="s">
        <v>1</v>
      </c>
      <c r="B2" s="1"/>
      <c r="C2" s="1"/>
      <c r="D2" s="1"/>
      <c r="E2" s="1"/>
    </row>
    <row r="3" spans="1:5" ht="23.25">
      <c r="A3" s="2"/>
      <c r="B3" s="2"/>
      <c r="C3" s="2"/>
      <c r="D3" s="3"/>
      <c r="E3" s="3" t="s">
        <v>2</v>
      </c>
    </row>
    <row r="4" spans="1:5" ht="23.25">
      <c r="A4" s="2"/>
      <c r="B4" s="2"/>
      <c r="C4" s="2"/>
      <c r="D4" s="3"/>
      <c r="E4" s="3"/>
    </row>
    <row r="5" spans="1:5" ht="23.25">
      <c r="A5" s="4" t="s">
        <v>3</v>
      </c>
      <c r="B5" s="4"/>
      <c r="C5" s="4"/>
      <c r="D5" s="4"/>
      <c r="E5" s="4"/>
    </row>
    <row r="6" spans="1:5" ht="24" thickBot="1">
      <c r="A6" s="5" t="s">
        <v>4</v>
      </c>
      <c r="B6" s="5"/>
      <c r="C6" s="5"/>
      <c r="D6" s="5"/>
      <c r="E6" s="5"/>
    </row>
    <row r="7" spans="1:5" ht="24" thickBot="1">
      <c r="A7" s="6" t="s">
        <v>5</v>
      </c>
      <c r="B7" s="7"/>
      <c r="C7" s="8"/>
      <c r="D7" s="8"/>
      <c r="E7" s="9" t="s">
        <v>6</v>
      </c>
    </row>
    <row r="8" spans="1:5" ht="23.25">
      <c r="A8" s="10" t="s">
        <v>7</v>
      </c>
      <c r="B8" s="10" t="s">
        <v>8</v>
      </c>
      <c r="C8" s="11" t="s">
        <v>9</v>
      </c>
      <c r="D8" s="10" t="s">
        <v>10</v>
      </c>
      <c r="E8" s="10" t="s">
        <v>8</v>
      </c>
    </row>
    <row r="9" spans="1:5" ht="24" thickBot="1">
      <c r="A9" s="12" t="s">
        <v>11</v>
      </c>
      <c r="B9" s="11" t="s">
        <v>11</v>
      </c>
      <c r="C9" s="13"/>
      <c r="D9" s="12" t="s">
        <v>12</v>
      </c>
      <c r="E9" s="11" t="s">
        <v>11</v>
      </c>
    </row>
    <row r="10" spans="1:5" ht="21">
      <c r="A10" s="14"/>
      <c r="B10" s="15">
        <v>25745582.03</v>
      </c>
      <c r="C10" s="16" t="s">
        <v>13</v>
      </c>
      <c r="D10" s="17"/>
      <c r="E10" s="15">
        <v>37507580.73</v>
      </c>
    </row>
    <row r="11" spans="1:5" ht="21">
      <c r="A11" s="14"/>
      <c r="B11" s="18"/>
      <c r="C11" s="19" t="s">
        <v>14</v>
      </c>
      <c r="D11" s="17"/>
      <c r="E11" s="18"/>
    </row>
    <row r="12" spans="1:5" ht="21">
      <c r="A12" s="20">
        <v>200000</v>
      </c>
      <c r="B12" s="21">
        <v>34790.01</v>
      </c>
      <c r="C12" s="16" t="s">
        <v>15</v>
      </c>
      <c r="D12" s="22" t="s">
        <v>16</v>
      </c>
      <c r="E12" s="23">
        <v>7616</v>
      </c>
    </row>
    <row r="13" spans="1:5" ht="21">
      <c r="A13" s="20">
        <v>25000</v>
      </c>
      <c r="B13" s="21">
        <v>3606.4</v>
      </c>
      <c r="C13" s="16" t="s">
        <v>17</v>
      </c>
      <c r="D13" s="22" t="s">
        <v>18</v>
      </c>
      <c r="E13" s="24">
        <v>19.4</v>
      </c>
    </row>
    <row r="14" spans="1:5" ht="21">
      <c r="A14" s="20">
        <v>200000</v>
      </c>
      <c r="B14" s="25">
        <v>146050.26</v>
      </c>
      <c r="C14" s="16" t="s">
        <v>19</v>
      </c>
      <c r="D14" s="22" t="s">
        <v>20</v>
      </c>
      <c r="E14" s="26">
        <v>12328.36</v>
      </c>
    </row>
    <row r="15" spans="1:5" ht="21">
      <c r="A15" s="20">
        <v>0</v>
      </c>
      <c r="B15" s="25">
        <v>0</v>
      </c>
      <c r="C15" s="16" t="s">
        <v>21</v>
      </c>
      <c r="D15" s="22" t="s">
        <v>22</v>
      </c>
      <c r="E15" s="26">
        <v>0</v>
      </c>
    </row>
    <row r="16" spans="1:5" ht="21">
      <c r="A16" s="20">
        <v>40000</v>
      </c>
      <c r="B16" s="25">
        <v>13350</v>
      </c>
      <c r="C16" s="16" t="s">
        <v>23</v>
      </c>
      <c r="D16" s="22" t="s">
        <v>24</v>
      </c>
      <c r="E16" s="26">
        <v>0</v>
      </c>
    </row>
    <row r="17" spans="1:5" ht="21">
      <c r="A17" s="20">
        <v>13000000</v>
      </c>
      <c r="B17" s="25">
        <v>6494108.53</v>
      </c>
      <c r="C17" s="16" t="s">
        <v>25</v>
      </c>
      <c r="D17" s="22" t="s">
        <v>26</v>
      </c>
      <c r="E17" s="26">
        <v>104150.33</v>
      </c>
    </row>
    <row r="18" spans="1:5" ht="21">
      <c r="A18" s="20">
        <v>8700000</v>
      </c>
      <c r="B18" s="25">
        <v>9107867</v>
      </c>
      <c r="C18" s="16" t="s">
        <v>27</v>
      </c>
      <c r="D18" s="22" t="s">
        <v>28</v>
      </c>
      <c r="E18" s="26">
        <v>0</v>
      </c>
    </row>
    <row r="19" spans="1:5" ht="21.75" thickBot="1">
      <c r="A19" s="20"/>
      <c r="B19" s="27"/>
      <c r="C19" s="16"/>
      <c r="D19" s="22"/>
      <c r="E19" s="28"/>
    </row>
    <row r="20" spans="1:5" ht="21.75" thickBot="1">
      <c r="A20" s="29">
        <f>SUM(A12:A18)</f>
        <v>22165000</v>
      </c>
      <c r="B20" s="30">
        <f>SUM(B12:B19)</f>
        <v>15799772.2</v>
      </c>
      <c r="C20" s="2"/>
      <c r="D20" s="31"/>
      <c r="E20" s="29">
        <f>SUM(E12:E19)</f>
        <v>124114.09</v>
      </c>
    </row>
    <row r="21" spans="1:5" ht="21">
      <c r="A21" s="32"/>
      <c r="B21" s="33">
        <v>135613.57</v>
      </c>
      <c r="C21" s="16" t="s">
        <v>29</v>
      </c>
      <c r="D21" s="34" t="s">
        <v>30</v>
      </c>
      <c r="E21" s="35">
        <v>48293</v>
      </c>
    </row>
    <row r="22" spans="1:5" ht="21">
      <c r="A22" s="32"/>
      <c r="B22" s="36">
        <v>49.6</v>
      </c>
      <c r="C22" s="16" t="s">
        <v>31</v>
      </c>
      <c r="D22" s="37"/>
      <c r="E22" s="26">
        <v>0</v>
      </c>
    </row>
    <row r="23" spans="1:5" ht="21">
      <c r="A23" s="32"/>
      <c r="B23" s="33">
        <v>31000</v>
      </c>
      <c r="C23" s="16" t="s">
        <v>32</v>
      </c>
      <c r="D23" s="37"/>
      <c r="E23" s="26">
        <v>0</v>
      </c>
    </row>
    <row r="24" spans="1:5" ht="21">
      <c r="A24" s="32"/>
      <c r="B24" s="33">
        <v>6783000</v>
      </c>
      <c r="C24" s="16" t="s">
        <v>33</v>
      </c>
      <c r="D24" s="37"/>
      <c r="E24" s="26">
        <v>3387000</v>
      </c>
    </row>
    <row r="25" spans="1:5" ht="21">
      <c r="A25" s="32"/>
      <c r="B25" s="33">
        <v>72793</v>
      </c>
      <c r="C25" s="16" t="s">
        <v>34</v>
      </c>
      <c r="D25" s="37"/>
      <c r="E25" s="26">
        <v>0</v>
      </c>
    </row>
    <row r="26" spans="1:5" ht="21">
      <c r="A26" s="32"/>
      <c r="B26" s="33">
        <v>636000</v>
      </c>
      <c r="C26" s="16" t="s">
        <v>35</v>
      </c>
      <c r="D26" s="37"/>
      <c r="E26" s="26">
        <v>0</v>
      </c>
    </row>
    <row r="27" spans="1:5" ht="21">
      <c r="A27" s="32"/>
      <c r="B27" s="33">
        <v>660000</v>
      </c>
      <c r="C27" s="16" t="s">
        <v>36</v>
      </c>
      <c r="D27" s="37"/>
      <c r="E27" s="26">
        <v>132000</v>
      </c>
    </row>
    <row r="28" spans="1:5" ht="21">
      <c r="A28" s="32"/>
      <c r="B28" s="33">
        <v>29040</v>
      </c>
      <c r="C28" s="16" t="s">
        <v>37</v>
      </c>
      <c r="D28" s="37"/>
      <c r="E28" s="26">
        <v>6600</v>
      </c>
    </row>
    <row r="29" spans="1:5" ht="21">
      <c r="A29" s="32"/>
      <c r="B29" s="33">
        <v>8025</v>
      </c>
      <c r="C29" s="16" t="s">
        <v>38</v>
      </c>
      <c r="D29" s="37"/>
      <c r="E29" s="23">
        <v>2516</v>
      </c>
    </row>
    <row r="30" spans="1:5" ht="21.75" thickBot="1">
      <c r="A30" s="32"/>
      <c r="B30" s="38"/>
      <c r="C30" s="16"/>
      <c r="D30" s="39"/>
      <c r="E30" s="40"/>
    </row>
    <row r="31" spans="1:5" ht="21.75" thickBot="1">
      <c r="A31" s="32"/>
      <c r="B31" s="15">
        <f>SUM(B21:B30)</f>
        <v>8355521.17</v>
      </c>
      <c r="C31" s="16"/>
      <c r="D31" s="41"/>
      <c r="E31" s="15">
        <f>SUM(E21:E30)</f>
        <v>3576409</v>
      </c>
    </row>
    <row r="32" spans="1:5" ht="21.75" thickBot="1">
      <c r="A32" s="32"/>
      <c r="B32" s="42">
        <f>SUM(B31,B20)</f>
        <v>24155293.369999997</v>
      </c>
      <c r="C32" s="43" t="s">
        <v>39</v>
      </c>
      <c r="D32" s="41"/>
      <c r="E32" s="42">
        <f>SUM(E31,E20)</f>
        <v>3700523.09</v>
      </c>
    </row>
    <row r="33" spans="1:5" ht="21">
      <c r="A33" s="32"/>
      <c r="B33" s="44"/>
      <c r="C33" s="43"/>
      <c r="D33" s="41"/>
      <c r="E33" s="44"/>
    </row>
    <row r="34" spans="1:5" ht="21">
      <c r="A34" s="32"/>
      <c r="B34" s="44"/>
      <c r="C34" s="43"/>
      <c r="D34" s="41"/>
      <c r="E34" s="44"/>
    </row>
    <row r="35" spans="1:5" ht="21">
      <c r="A35" s="32"/>
      <c r="B35" s="44"/>
      <c r="C35" s="43"/>
      <c r="D35" s="41"/>
      <c r="E35" s="44"/>
    </row>
    <row r="36" spans="1:5" ht="21.75" thickBot="1">
      <c r="A36" s="32"/>
      <c r="B36" s="44"/>
      <c r="C36" s="43"/>
      <c r="D36" s="41"/>
      <c r="E36" s="44"/>
    </row>
    <row r="37" spans="1:6" ht="22.5" thickBot="1">
      <c r="A37" s="45" t="s">
        <v>5</v>
      </c>
      <c r="B37" s="46"/>
      <c r="C37" s="47"/>
      <c r="D37" s="48"/>
      <c r="E37" s="49" t="s">
        <v>6</v>
      </c>
      <c r="F37" s="50"/>
    </row>
    <row r="38" spans="1:6" ht="21.75">
      <c r="A38" s="51" t="s">
        <v>7</v>
      </c>
      <c r="B38" s="52" t="s">
        <v>8</v>
      </c>
      <c r="C38" s="43" t="s">
        <v>9</v>
      </c>
      <c r="D38" s="53" t="s">
        <v>10</v>
      </c>
      <c r="E38" s="53" t="s">
        <v>8</v>
      </c>
      <c r="F38" s="50"/>
    </row>
    <row r="39" spans="1:6" ht="22.5" thickBot="1">
      <c r="A39" s="54" t="s">
        <v>11</v>
      </c>
      <c r="B39" s="55" t="s">
        <v>11</v>
      </c>
      <c r="C39" s="56"/>
      <c r="D39" s="53" t="s">
        <v>12</v>
      </c>
      <c r="E39" s="55" t="s">
        <v>11</v>
      </c>
      <c r="F39" s="50"/>
    </row>
    <row r="40" spans="1:6" ht="21.75">
      <c r="A40" s="57"/>
      <c r="B40" s="58"/>
      <c r="C40" s="59" t="s">
        <v>40</v>
      </c>
      <c r="D40" s="58"/>
      <c r="E40" s="60"/>
      <c r="F40" s="50"/>
    </row>
    <row r="41" spans="1:6" ht="21.75">
      <c r="A41" s="23">
        <v>1028650</v>
      </c>
      <c r="B41" s="26">
        <v>254110</v>
      </c>
      <c r="C41" s="32" t="s">
        <v>41</v>
      </c>
      <c r="D41" s="34" t="s">
        <v>42</v>
      </c>
      <c r="E41" s="61">
        <v>66500</v>
      </c>
      <c r="F41" s="50"/>
    </row>
    <row r="42" spans="1:6" ht="21.75">
      <c r="A42" s="23">
        <v>5473420</v>
      </c>
      <c r="B42" s="23">
        <v>2372224.67</v>
      </c>
      <c r="C42" s="32" t="s">
        <v>43</v>
      </c>
      <c r="D42" s="34" t="s">
        <v>44</v>
      </c>
      <c r="E42" s="61">
        <v>397738.9</v>
      </c>
      <c r="F42" s="50"/>
    </row>
    <row r="43" spans="1:6" ht="21.75">
      <c r="A43" s="24">
        <v>669000</v>
      </c>
      <c r="B43" s="26">
        <v>320970</v>
      </c>
      <c r="C43" s="32" t="s">
        <v>45</v>
      </c>
      <c r="D43" s="34" t="s">
        <v>46</v>
      </c>
      <c r="E43" s="61">
        <v>53495</v>
      </c>
      <c r="F43" s="50"/>
    </row>
    <row r="44" spans="1:6" ht="21.75">
      <c r="A44" s="23">
        <v>1112320</v>
      </c>
      <c r="B44" s="26">
        <v>540000</v>
      </c>
      <c r="C44" s="32" t="s">
        <v>47</v>
      </c>
      <c r="D44" s="34" t="s">
        <v>48</v>
      </c>
      <c r="E44" s="61">
        <v>90000</v>
      </c>
      <c r="F44" s="50"/>
    </row>
    <row r="45" spans="1:6" ht="21.75">
      <c r="A45" s="23">
        <v>590000</v>
      </c>
      <c r="B45" s="26">
        <v>141862</v>
      </c>
      <c r="C45" s="32" t="s">
        <v>49</v>
      </c>
      <c r="D45" s="34" t="s">
        <v>50</v>
      </c>
      <c r="E45" s="61">
        <v>21150</v>
      </c>
      <c r="F45" s="50"/>
    </row>
    <row r="46" spans="1:6" ht="21.75">
      <c r="A46" s="23">
        <v>4138600</v>
      </c>
      <c r="B46" s="23">
        <v>1226834</v>
      </c>
      <c r="C46" s="32" t="s">
        <v>51</v>
      </c>
      <c r="D46" s="34" t="s">
        <v>52</v>
      </c>
      <c r="E46" s="61">
        <v>97995</v>
      </c>
      <c r="F46" s="50"/>
    </row>
    <row r="47" spans="1:6" ht="21.75">
      <c r="A47" s="23">
        <v>2715000</v>
      </c>
      <c r="B47" s="26">
        <v>549202.25</v>
      </c>
      <c r="C47" s="32" t="s">
        <v>53</v>
      </c>
      <c r="D47" s="34" t="s">
        <v>54</v>
      </c>
      <c r="E47" s="61">
        <v>467872.25</v>
      </c>
      <c r="F47" s="50"/>
    </row>
    <row r="48" spans="1:6" ht="21.75">
      <c r="A48" s="23">
        <v>295000</v>
      </c>
      <c r="B48" s="23">
        <v>103722.59</v>
      </c>
      <c r="C48" s="32" t="s">
        <v>55</v>
      </c>
      <c r="D48" s="34" t="s">
        <v>56</v>
      </c>
      <c r="E48" s="61">
        <v>29513</v>
      </c>
      <c r="F48" s="50"/>
    </row>
    <row r="49" spans="1:6" ht="21.75">
      <c r="A49" s="23">
        <v>2260400</v>
      </c>
      <c r="B49" s="26">
        <v>30000</v>
      </c>
      <c r="C49" s="32" t="s">
        <v>57</v>
      </c>
      <c r="D49" s="34" t="s">
        <v>58</v>
      </c>
      <c r="E49" s="61">
        <v>0</v>
      </c>
      <c r="F49" s="50"/>
    </row>
    <row r="50" spans="1:6" ht="21.75">
      <c r="A50" s="23">
        <v>1894400</v>
      </c>
      <c r="B50" s="26">
        <v>67945</v>
      </c>
      <c r="C50" s="32" t="s">
        <v>59</v>
      </c>
      <c r="D50" s="34" t="s">
        <v>60</v>
      </c>
      <c r="E50" s="61">
        <v>67945</v>
      </c>
      <c r="F50" s="50"/>
    </row>
    <row r="51" spans="1:6" ht="21.75">
      <c r="A51" s="23">
        <v>1958000</v>
      </c>
      <c r="B51" s="26">
        <v>690000</v>
      </c>
      <c r="C51" s="32" t="s">
        <v>61</v>
      </c>
      <c r="D51" s="34" t="s">
        <v>62</v>
      </c>
      <c r="E51" s="61">
        <v>690000</v>
      </c>
      <c r="F51" s="50"/>
    </row>
    <row r="52" spans="1:6" ht="22.5" thickBot="1">
      <c r="A52" s="28">
        <v>30000</v>
      </c>
      <c r="B52" s="40">
        <v>0</v>
      </c>
      <c r="C52" s="32" t="s">
        <v>63</v>
      </c>
      <c r="D52" s="34" t="s">
        <v>64</v>
      </c>
      <c r="E52" s="62">
        <v>0</v>
      </c>
      <c r="F52" s="50"/>
    </row>
    <row r="53" spans="1:6" ht="22.5" thickBot="1">
      <c r="A53" s="30">
        <f>SUM(A41:A52)</f>
        <v>22164790</v>
      </c>
      <c r="B53" s="30">
        <f>SUM(B41:B52)</f>
        <v>6296870.51</v>
      </c>
      <c r="C53" s="63"/>
      <c r="D53" s="64"/>
      <c r="E53" s="65">
        <f>SUM(E41:E52)</f>
        <v>1982209.15</v>
      </c>
      <c r="F53" s="50"/>
    </row>
    <row r="54" spans="1:6" ht="21.75">
      <c r="A54" s="66"/>
      <c r="B54" s="67">
        <v>95064.16</v>
      </c>
      <c r="C54" s="32" t="s">
        <v>65</v>
      </c>
      <c r="D54" s="34" t="s">
        <v>30</v>
      </c>
      <c r="E54" s="68">
        <v>82480.7</v>
      </c>
      <c r="F54" s="50"/>
    </row>
    <row r="55" spans="1:6" ht="21.75">
      <c r="A55" s="32"/>
      <c r="B55" s="25">
        <v>2117940</v>
      </c>
      <c r="C55" s="32" t="s">
        <v>66</v>
      </c>
      <c r="D55" s="34" t="s">
        <v>67</v>
      </c>
      <c r="E55" s="26">
        <v>138600</v>
      </c>
      <c r="F55" s="50"/>
    </row>
    <row r="56" spans="1:6" ht="21.75">
      <c r="A56" s="32"/>
      <c r="B56" s="21">
        <v>527336.76</v>
      </c>
      <c r="C56" s="32" t="s">
        <v>68</v>
      </c>
      <c r="D56" s="34" t="s">
        <v>69</v>
      </c>
      <c r="E56" s="26">
        <v>0</v>
      </c>
      <c r="F56" s="50"/>
    </row>
    <row r="57" spans="1:6" ht="21.75">
      <c r="A57" s="32"/>
      <c r="B57" s="21">
        <v>17250</v>
      </c>
      <c r="C57" s="32" t="s">
        <v>70</v>
      </c>
      <c r="D57" s="34" t="s">
        <v>71</v>
      </c>
      <c r="E57" s="26">
        <v>0</v>
      </c>
      <c r="F57" s="50"/>
    </row>
    <row r="58" spans="1:6" ht="21.75">
      <c r="A58" s="32"/>
      <c r="B58" s="21">
        <v>61550</v>
      </c>
      <c r="C58" s="32" t="s">
        <v>72</v>
      </c>
      <c r="D58" s="34"/>
      <c r="E58" s="26">
        <v>14050</v>
      </c>
      <c r="F58" s="50"/>
    </row>
    <row r="59" spans="1:6" ht="21.75">
      <c r="A59" s="32"/>
      <c r="B59" s="21">
        <v>2248700</v>
      </c>
      <c r="C59" s="32" t="s">
        <v>33</v>
      </c>
      <c r="D59" s="34"/>
      <c r="E59" s="26">
        <v>560600</v>
      </c>
      <c r="F59" s="50"/>
    </row>
    <row r="60" spans="1:6" ht="22.5" thickBot="1">
      <c r="A60" s="32"/>
      <c r="B60" s="21">
        <v>159000</v>
      </c>
      <c r="C60" s="32" t="s">
        <v>35</v>
      </c>
      <c r="D60" s="69"/>
      <c r="E60" s="26">
        <v>53000</v>
      </c>
      <c r="F60" s="50"/>
    </row>
    <row r="61" spans="1:6" ht="22.5" thickBot="1">
      <c r="A61" s="32"/>
      <c r="B61" s="70">
        <f>SUM(B54:B60)</f>
        <v>5226840.92</v>
      </c>
      <c r="C61" s="32"/>
      <c r="D61" s="41"/>
      <c r="E61" s="70">
        <f>SUM(E54:E60)</f>
        <v>848730.7</v>
      </c>
      <c r="F61" s="50"/>
    </row>
    <row r="62" spans="1:6" ht="22.5" thickBot="1">
      <c r="A62" s="32"/>
      <c r="B62" s="29">
        <f>SUM(B61,B53)</f>
        <v>11523711.43</v>
      </c>
      <c r="C62" s="43" t="s">
        <v>73</v>
      </c>
      <c r="D62" s="41"/>
      <c r="E62" s="29">
        <f>SUM(E61,E53)</f>
        <v>2830939.8499999996</v>
      </c>
      <c r="F62" s="50"/>
    </row>
    <row r="63" spans="1:6" ht="21.75">
      <c r="A63" s="32"/>
      <c r="B63" s="67"/>
      <c r="C63" s="43" t="s">
        <v>74</v>
      </c>
      <c r="D63" s="41"/>
      <c r="E63" s="67"/>
      <c r="F63" s="50"/>
    </row>
    <row r="64" spans="1:6" ht="21.75">
      <c r="A64" s="32"/>
      <c r="B64" s="18"/>
      <c r="C64" s="71" t="s">
        <v>75</v>
      </c>
      <c r="D64" s="41"/>
      <c r="E64" s="72"/>
      <c r="F64" s="50"/>
    </row>
    <row r="65" spans="1:6" ht="22.5" thickBot="1">
      <c r="A65" s="32"/>
      <c r="B65" s="73">
        <f>SUM(B32-B62)</f>
        <v>12631581.939999998</v>
      </c>
      <c r="C65" s="43" t="s">
        <v>76</v>
      </c>
      <c r="D65" s="41"/>
      <c r="E65" s="74">
        <f>SUM(E32-E62)</f>
        <v>869583.2400000002</v>
      </c>
      <c r="F65" s="50"/>
    </row>
    <row r="66" spans="1:6" ht="22.5" thickBot="1">
      <c r="A66" s="32"/>
      <c r="B66" s="29">
        <f>SUM(B10,B32-B62)</f>
        <v>38377163.97</v>
      </c>
      <c r="C66" s="43" t="s">
        <v>77</v>
      </c>
      <c r="D66" s="41"/>
      <c r="E66" s="29">
        <f>SUM(E10,E32-E62)</f>
        <v>38377163.97</v>
      </c>
      <c r="F66" s="50"/>
    </row>
    <row r="69" spans="1:5" ht="21">
      <c r="A69" s="32"/>
      <c r="B69" s="44"/>
      <c r="C69" s="43"/>
      <c r="D69" s="41"/>
      <c r="E69" s="44"/>
    </row>
    <row r="70" spans="1:5" ht="21">
      <c r="A70" s="32"/>
      <c r="B70" s="44"/>
      <c r="C70" s="75"/>
      <c r="D70" s="41"/>
      <c r="E70" s="44"/>
    </row>
    <row r="71" spans="1:5" ht="21">
      <c r="A71" s="32"/>
      <c r="B71" s="44"/>
      <c r="C71" s="75"/>
      <c r="D71" s="41"/>
      <c r="E71" s="44"/>
    </row>
  </sheetData>
  <sheetProtection/>
  <mergeCells count="6">
    <mergeCell ref="A1:E1"/>
    <mergeCell ref="A2:E2"/>
    <mergeCell ref="A5:E5"/>
    <mergeCell ref="A6:E6"/>
    <mergeCell ref="A7:B7"/>
    <mergeCell ref="A37:B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7 V.3</dc:creator>
  <cp:keywords/>
  <dc:description/>
  <cp:lastModifiedBy>KKD Windows 7 V.3</cp:lastModifiedBy>
  <dcterms:created xsi:type="dcterms:W3CDTF">2015-05-12T08:18:51Z</dcterms:created>
  <dcterms:modified xsi:type="dcterms:W3CDTF">2015-05-12T08:19:30Z</dcterms:modified>
  <cp:category/>
  <cp:version/>
  <cp:contentType/>
  <cp:contentStatus/>
</cp:coreProperties>
</file>